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94" i="1"/>
  <c r="J183" i="1"/>
  <c r="J194" i="1" s="1"/>
  <c r="I183" i="1"/>
  <c r="H183" i="1"/>
  <c r="H194" i="1" s="1"/>
  <c r="G183" i="1"/>
  <c r="G194" i="1" s="1"/>
  <c r="F183" i="1"/>
  <c r="F194" i="1" s="1"/>
  <c r="B175" i="1"/>
  <c r="A175" i="1"/>
  <c r="L174" i="1"/>
  <c r="L175" i="1" s="1"/>
  <c r="J174" i="1"/>
  <c r="I174" i="1"/>
  <c r="H174" i="1"/>
  <c r="G174" i="1"/>
  <c r="F174" i="1"/>
  <c r="B165" i="1"/>
  <c r="A165" i="1"/>
  <c r="J164" i="1"/>
  <c r="J175" i="1" s="1"/>
  <c r="I164" i="1"/>
  <c r="I175" i="1" s="1"/>
  <c r="H164" i="1"/>
  <c r="H175" i="1" s="1"/>
  <c r="G164" i="1"/>
  <c r="G175" i="1" s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56" i="1"/>
  <c r="J145" i="1"/>
  <c r="I145" i="1"/>
  <c r="I156" i="1" s="1"/>
  <c r="H145" i="1"/>
  <c r="H156" i="1" s="1"/>
  <c r="G145" i="1"/>
  <c r="F145" i="1"/>
  <c r="F156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F89" i="1"/>
  <c r="F100" i="1" s="1"/>
  <c r="B81" i="1"/>
  <c r="A81" i="1"/>
  <c r="L80" i="1"/>
  <c r="L81" i="1" s="1"/>
  <c r="J80" i="1"/>
  <c r="I80" i="1"/>
  <c r="H80" i="1"/>
  <c r="G80" i="1"/>
  <c r="F80" i="1"/>
  <c r="B71" i="1"/>
  <c r="A71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43" i="1"/>
  <c r="J32" i="1"/>
  <c r="I32" i="1"/>
  <c r="H32" i="1"/>
  <c r="H43" i="1" s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J24" i="1" s="1"/>
  <c r="I13" i="1"/>
  <c r="I24" i="1" s="1"/>
  <c r="H13" i="1"/>
  <c r="G13" i="1"/>
  <c r="G24" i="1" s="1"/>
  <c r="F13" i="1"/>
  <c r="F24" i="1" s="1"/>
  <c r="F43" i="1" l="1"/>
  <c r="I43" i="1"/>
  <c r="H24" i="1"/>
  <c r="H195" i="1" s="1"/>
  <c r="G43" i="1"/>
  <c r="J43" i="1"/>
  <c r="F62" i="1"/>
  <c r="I62" i="1"/>
  <c r="H81" i="1"/>
  <c r="G100" i="1"/>
  <c r="G195" i="1" s="1"/>
  <c r="J100" i="1"/>
  <c r="F119" i="1"/>
  <c r="I119" i="1"/>
  <c r="H138" i="1"/>
  <c r="G156" i="1"/>
  <c r="J156" i="1"/>
  <c r="J195" i="1" s="1"/>
  <c r="I194" i="1"/>
  <c r="L195" i="1"/>
  <c r="I195" i="1"/>
  <c r="F195" i="1"/>
</calcChain>
</file>

<file path=xl/sharedStrings.xml><?xml version="1.0" encoding="utf-8"?>
<sst xmlns="http://schemas.openxmlformats.org/spreadsheetml/2006/main" count="215" uniqueCount="64">
  <si>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</si>
  <si>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</si>
  <si>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</si>
  <si>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</si>
  <si>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</si>
  <si>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</si>
  <si>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</si>
  <si>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</si>
  <si>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</si>
  <si>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</si>
  <si>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</si>
  <si>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</si>
  <si>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</si>
  <si>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</si>
  <si>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</si>
  <si>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</si>
  <si>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</si>
  <si>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</si>
  <si>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</si>
  <si>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</si>
  <si>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</si>
  <si>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</si>
  <si>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</si>
  <si>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</si>
  <si>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</si>
  <si>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</si>
  <si>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</si>
  <si>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</si>
  <si>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</si>
  <si>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</si>
  <si>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</si>
  <si>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</si>
  <si>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</si>
  <si>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</si>
  <si>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</si>
  <si>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</si>
  <si>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</si>
  <si>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</si>
  <si>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</si>
  <si>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</si>
  <si>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</si>
  <si>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</si>
  <si>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</si>
  <si>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</si>
  <si>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</si>
  <si>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</si>
  <si>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</si>
  <si>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</si>
  <si>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</si>
  <si>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</si>
  <si>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</si>
  <si>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</si>
  <si>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</si>
  <si>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</si>
  <si>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</si>
  <si>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Бутерброд с маслом и сыром</t>
  </si>
  <si>
    <t>Запеканка из творога и повидло</t>
  </si>
  <si>
    <t>Гуляш мясной</t>
  </si>
  <si>
    <t>Каша гречневая рассыпчатая</t>
  </si>
  <si>
    <t>Какао с молоком</t>
  </si>
  <si>
    <t>Мандарин</t>
  </si>
  <si>
    <t>Чай с сахаром и лимоном</t>
  </si>
  <si>
    <t>Рагу овощное с мясом и гарнир из соленых огурцов с зеленым горошком</t>
  </si>
  <si>
    <t>МБОУ СШ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</si>
</sst>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3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3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5" borderId="4" xfId="0" applyFill="1" applyBorder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P179" sqref="P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63</v>
      </c>
      <c r="D1" s="86"/>
      <c r="E1" s="86"/>
      <c r="F1" s="12" t="s">
        <v>16</v>
      </c>
      <c r="G1" s="2" t="s">
        <v>17</v>
      </c>
      <c r="H1" s="87"/>
      <c r="I1" s="87"/>
      <c r="J1" s="87"/>
      <c r="K1" s="87"/>
    </row>
    <row r="2" spans="1:12" ht="18" x14ac:dyDescent="0.2">
      <c r="A2" s="32" t="s">
        <v>6</v>
      </c>
      <c r="C2" s="2"/>
      <c r="G2" s="2" t="s">
        <v>18</v>
      </c>
      <c r="H2" s="87"/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1</v>
      </c>
      <c r="I3" s="38">
        <v>4</v>
      </c>
      <c r="J3" s="39">
        <v>2024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75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34</v>
      </c>
      <c r="G5" s="77" t="s">
        <v>1</v>
      </c>
      <c r="H5" s="77" t="s">
        <v>2</v>
      </c>
      <c r="I5" s="77" t="s">
        <v>3</v>
      </c>
      <c r="J5" s="77" t="s">
        <v>10</v>
      </c>
      <c r="K5" s="78" t="s">
        <v>11</v>
      </c>
      <c r="L5" s="57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53" t="s">
        <v>40</v>
      </c>
      <c r="F6" s="54">
        <v>220</v>
      </c>
      <c r="G6" s="54">
        <v>5.28</v>
      </c>
      <c r="H6" s="54">
        <v>8</v>
      </c>
      <c r="I6" s="54">
        <v>32.520000000000003</v>
      </c>
      <c r="J6" s="54">
        <v>224</v>
      </c>
      <c r="K6" s="65">
        <v>311</v>
      </c>
      <c r="L6" s="58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5">
        <v>210</v>
      </c>
      <c r="G7" s="45">
        <v>0</v>
      </c>
      <c r="H7" s="45">
        <v>0</v>
      </c>
      <c r="I7" s="45">
        <v>10</v>
      </c>
      <c r="J7" s="45">
        <v>39</v>
      </c>
      <c r="K7" s="63">
        <v>685</v>
      </c>
      <c r="L7" s="59"/>
    </row>
    <row r="8" spans="1:12" ht="15" x14ac:dyDescent="0.25">
      <c r="A8" s="21"/>
      <c r="B8" s="14"/>
      <c r="C8" s="11"/>
      <c r="D8" s="7" t="s">
        <v>23</v>
      </c>
      <c r="E8" s="43" t="s">
        <v>55</v>
      </c>
      <c r="F8" s="45">
        <v>70</v>
      </c>
      <c r="G8" s="45">
        <v>7.63</v>
      </c>
      <c r="H8" s="45">
        <v>10.34</v>
      </c>
      <c r="I8" s="45">
        <v>23</v>
      </c>
      <c r="J8" s="55">
        <v>217</v>
      </c>
      <c r="K8" s="63">
        <v>1</v>
      </c>
      <c r="L8" s="59"/>
    </row>
    <row r="9" spans="1:12" ht="15" x14ac:dyDescent="0.25">
      <c r="A9" s="21"/>
      <c r="B9" s="14"/>
      <c r="C9" s="11"/>
      <c r="D9" s="69"/>
      <c r="E9" s="43"/>
      <c r="F9" s="45"/>
      <c r="G9" s="45"/>
      <c r="H9" s="45"/>
      <c r="I9" s="45"/>
      <c r="J9" s="45"/>
      <c r="K9" s="63"/>
      <c r="L9" s="59"/>
    </row>
    <row r="10" spans="1:12" ht="15" x14ac:dyDescent="0.25">
      <c r="A10" s="21"/>
      <c r="B10" s="14"/>
      <c r="C10" s="11"/>
      <c r="D10" s="8"/>
      <c r="E10" s="50"/>
      <c r="F10" s="51"/>
      <c r="G10" s="51"/>
      <c r="H10" s="51"/>
      <c r="I10" s="51"/>
      <c r="J10" s="51"/>
      <c r="K10" s="52"/>
      <c r="L10" s="59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59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5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12.91</v>
      </c>
      <c r="H13" s="17">
        <f t="shared" si="0"/>
        <v>18.34</v>
      </c>
      <c r="I13" s="17">
        <f t="shared" si="0"/>
        <v>65.52000000000001</v>
      </c>
      <c r="J13" s="17">
        <f t="shared" si="0"/>
        <v>480</v>
      </c>
      <c r="K13" s="23"/>
      <c r="L13" s="60">
        <v>90.79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9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9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9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9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9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9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9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9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9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0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80" t="s">
        <v>4</v>
      </c>
      <c r="D24" s="81"/>
      <c r="E24" s="29"/>
      <c r="F24" s="30">
        <f>F13+F23</f>
        <v>500</v>
      </c>
      <c r="G24" s="30">
        <f t="shared" ref="G24:J24" si="3">G13+G23</f>
        <v>12.91</v>
      </c>
      <c r="H24" s="30">
        <f t="shared" si="3"/>
        <v>18.34</v>
      </c>
      <c r="I24" s="30">
        <f t="shared" si="3"/>
        <v>65.52000000000001</v>
      </c>
      <c r="J24" s="30">
        <f t="shared" si="3"/>
        <v>480</v>
      </c>
      <c r="K24" s="66"/>
      <c r="L24" s="61">
        <f t="shared" ref="L24" si="4">L13+L23</f>
        <v>90.79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56</v>
      </c>
      <c r="F25" s="44">
        <v>150</v>
      </c>
      <c r="G25" s="44">
        <v>17.850000000000001</v>
      </c>
      <c r="H25" s="44">
        <v>14.7</v>
      </c>
      <c r="I25" s="44">
        <v>28</v>
      </c>
      <c r="J25" s="70">
        <v>325</v>
      </c>
      <c r="K25" s="62">
        <v>366.10250000000002</v>
      </c>
      <c r="L25" s="58"/>
    </row>
    <row r="26" spans="1:12" ht="15" x14ac:dyDescent="0.25">
      <c r="A26" s="21"/>
      <c r="B26" s="14"/>
      <c r="C26" s="11"/>
      <c r="D26" s="7" t="s">
        <v>22</v>
      </c>
      <c r="E26" s="43" t="s">
        <v>42</v>
      </c>
      <c r="F26" s="45">
        <v>210</v>
      </c>
      <c r="G26" s="45">
        <v>0</v>
      </c>
      <c r="H26" s="45">
        <v>0</v>
      </c>
      <c r="I26" s="45">
        <v>10</v>
      </c>
      <c r="J26" s="55">
        <v>40</v>
      </c>
      <c r="K26" s="63">
        <v>685</v>
      </c>
      <c r="L26" s="59"/>
    </row>
    <row r="27" spans="1:12" ht="15" x14ac:dyDescent="0.25">
      <c r="A27" s="21"/>
      <c r="B27" s="14"/>
      <c r="C27" s="11"/>
      <c r="D27" s="7" t="s">
        <v>23</v>
      </c>
      <c r="E27" s="43" t="s">
        <v>43</v>
      </c>
      <c r="F27" s="45">
        <v>50</v>
      </c>
      <c r="G27" s="45">
        <v>3.75</v>
      </c>
      <c r="H27" s="45">
        <v>0</v>
      </c>
      <c r="I27" s="45">
        <v>25</v>
      </c>
      <c r="J27" s="55">
        <v>117</v>
      </c>
      <c r="K27" s="63">
        <v>1011</v>
      </c>
      <c r="L27" s="59"/>
    </row>
    <row r="28" spans="1:12" ht="15" x14ac:dyDescent="0.25">
      <c r="A28" s="21"/>
      <c r="B28" s="14"/>
      <c r="C28" s="11"/>
      <c r="D28" s="41" t="s">
        <v>24</v>
      </c>
      <c r="E28" s="43" t="s">
        <v>45</v>
      </c>
      <c r="F28" s="45">
        <v>100</v>
      </c>
      <c r="G28" s="45">
        <v>0.9</v>
      </c>
      <c r="H28" s="45">
        <v>0.2</v>
      </c>
      <c r="I28" s="45">
        <v>8.1</v>
      </c>
      <c r="J28" s="55">
        <v>43</v>
      </c>
      <c r="K28" s="63">
        <v>627</v>
      </c>
      <c r="L28" s="59"/>
    </row>
    <row r="29" spans="1:12" ht="15" x14ac:dyDescent="0.25">
      <c r="A29" s="21"/>
      <c r="B29" s="14"/>
      <c r="C29" s="11"/>
      <c r="D29" s="79"/>
      <c r="E29" s="53"/>
      <c r="F29" s="54"/>
      <c r="G29" s="54"/>
      <c r="H29" s="54"/>
      <c r="I29" s="54"/>
      <c r="J29" s="56"/>
      <c r="K29" s="65"/>
      <c r="L29" s="59"/>
    </row>
    <row r="30" spans="1:12" ht="15" x14ac:dyDescent="0.25">
      <c r="A30" s="21"/>
      <c r="B30" s="14"/>
      <c r="C30" s="11"/>
      <c r="D30" s="49"/>
      <c r="E30" s="50"/>
      <c r="F30" s="51"/>
      <c r="G30" s="51"/>
      <c r="H30" s="51"/>
      <c r="I30" s="51"/>
      <c r="J30" s="51"/>
      <c r="K30" s="52"/>
      <c r="L30" s="59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59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0">
        <v>90.79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9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9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9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9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9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9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9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9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9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0">
        <f t="shared" si="12"/>
        <v>0</v>
      </c>
    </row>
    <row r="43" spans="1:12" ht="15.75" customHeight="1" thickBot="1" x14ac:dyDescent="0.25">
      <c r="A43" s="71">
        <f>A25</f>
        <v>1</v>
      </c>
      <c r="B43" s="72">
        <f>B25</f>
        <v>2</v>
      </c>
      <c r="C43" s="83" t="s">
        <v>4</v>
      </c>
      <c r="D43" s="84"/>
      <c r="E43" s="47"/>
      <c r="F43" s="48">
        <f>F32+F42</f>
        <v>510</v>
      </c>
      <c r="G43" s="48">
        <f t="shared" ref="G43" si="13">G32+G42</f>
        <v>22.5</v>
      </c>
      <c r="H43" s="48">
        <f t="shared" ref="H43" si="14">H32+H42</f>
        <v>14.899999999999999</v>
      </c>
      <c r="I43" s="48">
        <f t="shared" ref="I43" si="15">I32+I42</f>
        <v>71.099999999999994</v>
      </c>
      <c r="J43" s="48">
        <f t="shared" ref="J43:L43" si="16">J32+J42</f>
        <v>525</v>
      </c>
      <c r="K43" s="64"/>
      <c r="L43" s="61">
        <f t="shared" si="16"/>
        <v>90.79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29</v>
      </c>
      <c r="E44" s="42" t="s">
        <v>58</v>
      </c>
      <c r="F44" s="44">
        <v>150</v>
      </c>
      <c r="G44" s="44">
        <v>5.62</v>
      </c>
      <c r="H44" s="44">
        <v>7.26</v>
      </c>
      <c r="I44" s="44">
        <v>25.36</v>
      </c>
      <c r="J44" s="70">
        <v>188</v>
      </c>
      <c r="K44" s="62">
        <v>508</v>
      </c>
      <c r="L44" s="58"/>
    </row>
    <row r="45" spans="1:12" ht="15" x14ac:dyDescent="0.25">
      <c r="A45" s="21"/>
      <c r="B45" s="14"/>
      <c r="C45" s="11"/>
      <c r="D45" s="7" t="s">
        <v>28</v>
      </c>
      <c r="E45" s="43" t="s">
        <v>57</v>
      </c>
      <c r="F45" s="45">
        <v>100</v>
      </c>
      <c r="G45" s="45">
        <v>13</v>
      </c>
      <c r="H45" s="45">
        <v>15</v>
      </c>
      <c r="I45" s="45">
        <v>4</v>
      </c>
      <c r="J45" s="55">
        <v>203</v>
      </c>
      <c r="K45" s="63">
        <v>437</v>
      </c>
      <c r="L45" s="59"/>
    </row>
    <row r="46" spans="1:12" ht="15" x14ac:dyDescent="0.25">
      <c r="A46" s="21"/>
      <c r="B46" s="14"/>
      <c r="C46" s="11"/>
      <c r="D46" s="7" t="s">
        <v>22</v>
      </c>
      <c r="E46" s="43" t="s">
        <v>42</v>
      </c>
      <c r="F46" s="45">
        <v>210</v>
      </c>
      <c r="G46" s="45">
        <v>0</v>
      </c>
      <c r="H46" s="45">
        <v>0</v>
      </c>
      <c r="I46" s="45">
        <v>10</v>
      </c>
      <c r="J46" s="55">
        <v>40</v>
      </c>
      <c r="K46" s="63">
        <v>685</v>
      </c>
      <c r="L46" s="59"/>
    </row>
    <row r="47" spans="1:12" ht="15" x14ac:dyDescent="0.25">
      <c r="A47" s="21"/>
      <c r="B47" s="14"/>
      <c r="C47" s="11"/>
      <c r="D47" s="7" t="s">
        <v>23</v>
      </c>
      <c r="E47" s="43" t="s">
        <v>43</v>
      </c>
      <c r="F47" s="45">
        <v>40</v>
      </c>
      <c r="G47" s="45">
        <v>3</v>
      </c>
      <c r="H47" s="45">
        <v>0</v>
      </c>
      <c r="I47" s="45">
        <v>20</v>
      </c>
      <c r="J47" s="55">
        <v>94</v>
      </c>
      <c r="K47" s="63">
        <v>1011</v>
      </c>
      <c r="L47" s="59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59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59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59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7">SUM(G44:G50)</f>
        <v>21.62</v>
      </c>
      <c r="H51" s="17">
        <f t="shared" ref="H51" si="18">SUM(H44:H50)</f>
        <v>22.259999999999998</v>
      </c>
      <c r="I51" s="17">
        <f t="shared" ref="I51" si="19">SUM(I44:I50)</f>
        <v>59.36</v>
      </c>
      <c r="J51" s="17">
        <f t="shared" ref="J51" si="20">SUM(J44:J50)</f>
        <v>525</v>
      </c>
      <c r="K51" s="23"/>
      <c r="L51" s="60">
        <v>90.79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9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59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59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59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59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59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59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59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59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0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0" t="s">
        <v>4</v>
      </c>
      <c r="D62" s="81"/>
      <c r="E62" s="29"/>
      <c r="F62" s="30">
        <f>F51+F61</f>
        <v>500</v>
      </c>
      <c r="G62" s="30">
        <f t="shared" ref="G62" si="25">G51+G61</f>
        <v>21.62</v>
      </c>
      <c r="H62" s="30">
        <f t="shared" ref="H62" si="26">H51+H61</f>
        <v>22.259999999999998</v>
      </c>
      <c r="I62" s="30">
        <f t="shared" ref="I62" si="27">I51+I61</f>
        <v>59.36</v>
      </c>
      <c r="J62" s="30">
        <f t="shared" ref="J62:L62" si="28">J51+J61</f>
        <v>525</v>
      </c>
      <c r="K62" s="66"/>
      <c r="L62" s="61">
        <f t="shared" si="28"/>
        <v>90.79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46</v>
      </c>
      <c r="F63" s="44">
        <v>240</v>
      </c>
      <c r="G63" s="44">
        <v>16</v>
      </c>
      <c r="H63" s="44">
        <v>20</v>
      </c>
      <c r="I63" s="44">
        <v>34</v>
      </c>
      <c r="J63" s="70">
        <v>391</v>
      </c>
      <c r="K63" s="62">
        <v>333.33699999999999</v>
      </c>
      <c r="L63" s="58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5">
        <v>210</v>
      </c>
      <c r="G64" s="45">
        <v>0</v>
      </c>
      <c r="H64" s="45">
        <v>0</v>
      </c>
      <c r="I64" s="45">
        <v>10</v>
      </c>
      <c r="J64" s="55">
        <v>39</v>
      </c>
      <c r="K64" s="63">
        <v>685</v>
      </c>
      <c r="L64" s="59"/>
    </row>
    <row r="65" spans="1:12" ht="15" x14ac:dyDescent="0.25">
      <c r="A65" s="21"/>
      <c r="B65" s="14"/>
      <c r="C65" s="11"/>
      <c r="D65" s="7" t="s">
        <v>23</v>
      </c>
      <c r="E65" s="43" t="s">
        <v>43</v>
      </c>
      <c r="F65" s="45">
        <v>50</v>
      </c>
      <c r="G65" s="45">
        <v>3.75</v>
      </c>
      <c r="H65" s="45">
        <v>0</v>
      </c>
      <c r="I65" s="45">
        <v>25</v>
      </c>
      <c r="J65" s="55">
        <v>117</v>
      </c>
      <c r="K65" s="63">
        <v>1011</v>
      </c>
      <c r="L65" s="59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59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59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59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59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0">
        <v>90.79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9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9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9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9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9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9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9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9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9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0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0" t="s">
        <v>4</v>
      </c>
      <c r="D81" s="81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6"/>
      <c r="L81" s="61">
        <f t="shared" si="40"/>
        <v>90.79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47</v>
      </c>
      <c r="F82" s="44">
        <v>205</v>
      </c>
      <c r="G82" s="44">
        <v>8</v>
      </c>
      <c r="H82" s="44">
        <v>9</v>
      </c>
      <c r="I82" s="44">
        <v>47</v>
      </c>
      <c r="J82" s="70">
        <v>303</v>
      </c>
      <c r="K82" s="62">
        <v>311</v>
      </c>
      <c r="L82" s="58"/>
    </row>
    <row r="83" spans="1:12" ht="15" x14ac:dyDescent="0.25">
      <c r="A83" s="21"/>
      <c r="B83" s="14"/>
      <c r="C83" s="11"/>
      <c r="D83" s="7" t="s">
        <v>22</v>
      </c>
      <c r="E83" s="43" t="s">
        <v>59</v>
      </c>
      <c r="F83" s="45">
        <v>200</v>
      </c>
      <c r="G83" s="45">
        <v>4.66</v>
      </c>
      <c r="H83" s="45">
        <v>4.84</v>
      </c>
      <c r="I83" s="45">
        <v>18.829999999999998</v>
      </c>
      <c r="J83" s="55">
        <v>137</v>
      </c>
      <c r="K83" s="63">
        <v>692</v>
      </c>
      <c r="L83" s="59"/>
    </row>
    <row r="84" spans="1:12" ht="15" x14ac:dyDescent="0.25">
      <c r="A84" s="21"/>
      <c r="B84" s="14"/>
      <c r="C84" s="11"/>
      <c r="D84" s="7" t="s">
        <v>23</v>
      </c>
      <c r="E84" s="43" t="s">
        <v>43</v>
      </c>
      <c r="F84" s="45">
        <v>40</v>
      </c>
      <c r="G84" s="45">
        <v>3</v>
      </c>
      <c r="H84" s="45">
        <v>0</v>
      </c>
      <c r="I84" s="45">
        <v>20</v>
      </c>
      <c r="J84" s="55">
        <v>94</v>
      </c>
      <c r="K84" s="63">
        <v>1011</v>
      </c>
      <c r="L84" s="59"/>
    </row>
    <row r="85" spans="1:12" ht="15" x14ac:dyDescent="0.25">
      <c r="A85" s="21"/>
      <c r="B85" s="14"/>
      <c r="C85" s="11"/>
      <c r="D85" s="69" t="s">
        <v>24</v>
      </c>
      <c r="E85" s="43" t="s">
        <v>60</v>
      </c>
      <c r="F85" s="45">
        <v>100</v>
      </c>
      <c r="G85" s="45">
        <v>1</v>
      </c>
      <c r="H85" s="45">
        <v>0</v>
      </c>
      <c r="I85" s="45">
        <v>8</v>
      </c>
      <c r="J85" s="55">
        <v>38</v>
      </c>
      <c r="K85" s="63">
        <v>627</v>
      </c>
      <c r="L85" s="59"/>
    </row>
    <row r="86" spans="1:12" ht="15" x14ac:dyDescent="0.25">
      <c r="A86" s="21"/>
      <c r="B86" s="14"/>
      <c r="C86" s="11"/>
      <c r="D86" s="8"/>
      <c r="E86" s="50"/>
      <c r="F86" s="51"/>
      <c r="G86" s="51"/>
      <c r="H86" s="51"/>
      <c r="I86" s="51"/>
      <c r="J86" s="51"/>
      <c r="K86" s="52"/>
      <c r="L86" s="59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59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59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545</v>
      </c>
      <c r="G89" s="17">
        <f t="shared" ref="G89" si="41">SUM(G82:G88)</f>
        <v>16.66</v>
      </c>
      <c r="H89" s="17">
        <f t="shared" ref="H89" si="42">SUM(H82:H88)</f>
        <v>13.84</v>
      </c>
      <c r="I89" s="17">
        <f t="shared" ref="I89" si="43">SUM(I82:I88)</f>
        <v>93.83</v>
      </c>
      <c r="J89" s="17">
        <f t="shared" ref="J89" si="44">SUM(J82:J88)</f>
        <v>572</v>
      </c>
      <c r="K89" s="23"/>
      <c r="L89" s="60">
        <v>90.79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9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9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9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9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9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9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9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9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9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0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0" t="s">
        <v>4</v>
      </c>
      <c r="D100" s="81"/>
      <c r="E100" s="29"/>
      <c r="F100" s="30">
        <f>F89+F99</f>
        <v>545</v>
      </c>
      <c r="G100" s="30">
        <f t="shared" ref="G100" si="49">G89+G99</f>
        <v>16.66</v>
      </c>
      <c r="H100" s="30">
        <f t="shared" ref="H100" si="50">H89+H99</f>
        <v>13.84</v>
      </c>
      <c r="I100" s="30">
        <f t="shared" ref="I100" si="51">I89+I99</f>
        <v>93.83</v>
      </c>
      <c r="J100" s="30">
        <f t="shared" ref="J100:L100" si="52">J89+J99</f>
        <v>572</v>
      </c>
      <c r="K100" s="66"/>
      <c r="L100" s="61">
        <f t="shared" si="52"/>
        <v>90.79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49</v>
      </c>
      <c r="F101" s="44">
        <v>250</v>
      </c>
      <c r="G101" s="44">
        <v>11</v>
      </c>
      <c r="H101" s="44">
        <v>18</v>
      </c>
      <c r="I101" s="44">
        <v>24</v>
      </c>
      <c r="J101" s="70">
        <v>300</v>
      </c>
      <c r="K101" s="62">
        <v>311.33699999999999</v>
      </c>
      <c r="L101" s="58"/>
    </row>
    <row r="102" spans="1:12" ht="15" x14ac:dyDescent="0.25">
      <c r="A102" s="21"/>
      <c r="B102" s="14"/>
      <c r="C102" s="11"/>
      <c r="D102" s="7" t="s">
        <v>22</v>
      </c>
      <c r="E102" s="43" t="s">
        <v>42</v>
      </c>
      <c r="F102" s="45">
        <v>210</v>
      </c>
      <c r="G102" s="45">
        <v>0</v>
      </c>
      <c r="H102" s="45">
        <v>0</v>
      </c>
      <c r="I102" s="45">
        <v>10</v>
      </c>
      <c r="J102" s="55">
        <v>40</v>
      </c>
      <c r="K102" s="63">
        <v>685</v>
      </c>
      <c r="L102" s="59"/>
    </row>
    <row r="103" spans="1:12" ht="15" x14ac:dyDescent="0.25">
      <c r="A103" s="21"/>
      <c r="B103" s="14"/>
      <c r="C103" s="11"/>
      <c r="D103" s="7" t="s">
        <v>23</v>
      </c>
      <c r="E103" s="43" t="s">
        <v>50</v>
      </c>
      <c r="F103" s="45">
        <v>55</v>
      </c>
      <c r="G103" s="45">
        <v>2.42</v>
      </c>
      <c r="H103" s="45">
        <v>4.38</v>
      </c>
      <c r="I103" s="45">
        <v>32</v>
      </c>
      <c r="J103" s="55">
        <v>180</v>
      </c>
      <c r="K103" s="63">
        <v>1</v>
      </c>
      <c r="L103" s="59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59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59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59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9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0">
        <v>90.79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9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9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9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9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9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9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9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9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9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0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0" t="s">
        <v>4</v>
      </c>
      <c r="D119" s="81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6"/>
      <c r="L119" s="61">
        <f t="shared" si="59"/>
        <v>90.79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51</v>
      </c>
      <c r="F120" s="44">
        <v>150</v>
      </c>
      <c r="G120" s="44">
        <v>10.86</v>
      </c>
      <c r="H120" s="44">
        <v>9.73</v>
      </c>
      <c r="I120" s="44">
        <v>52.21</v>
      </c>
      <c r="J120" s="70">
        <v>372</v>
      </c>
      <c r="K120" s="62">
        <v>733</v>
      </c>
      <c r="L120" s="58"/>
    </row>
    <row r="121" spans="1:12" ht="15" x14ac:dyDescent="0.25">
      <c r="A121" s="21"/>
      <c r="B121" s="14"/>
      <c r="C121" s="11"/>
      <c r="D121" s="7" t="s">
        <v>22</v>
      </c>
      <c r="E121" s="43" t="s">
        <v>42</v>
      </c>
      <c r="F121" s="45">
        <v>210</v>
      </c>
      <c r="G121" s="45">
        <v>0</v>
      </c>
      <c r="H121" s="45">
        <v>0</v>
      </c>
      <c r="I121" s="45">
        <v>10</v>
      </c>
      <c r="J121" s="55">
        <v>40</v>
      </c>
      <c r="K121" s="63">
        <v>685</v>
      </c>
      <c r="L121" s="59"/>
    </row>
    <row r="122" spans="1:12" ht="15" x14ac:dyDescent="0.25">
      <c r="A122" s="21"/>
      <c r="B122" s="14"/>
      <c r="C122" s="11"/>
      <c r="D122" s="46" t="s">
        <v>39</v>
      </c>
      <c r="E122" s="43" t="s">
        <v>44</v>
      </c>
      <c r="F122" s="45">
        <v>20</v>
      </c>
      <c r="G122" s="45">
        <v>1.44</v>
      </c>
      <c r="H122" s="45">
        <v>1.7</v>
      </c>
      <c r="I122" s="45">
        <v>11.1</v>
      </c>
      <c r="J122" s="55">
        <v>66</v>
      </c>
      <c r="K122" s="63">
        <v>1025</v>
      </c>
      <c r="L122" s="59"/>
    </row>
    <row r="123" spans="1:12" ht="15" x14ac:dyDescent="0.25">
      <c r="A123" s="21"/>
      <c r="B123" s="14"/>
      <c r="C123" s="11"/>
      <c r="D123" s="69" t="s">
        <v>24</v>
      </c>
      <c r="E123" s="43" t="s">
        <v>48</v>
      </c>
      <c r="F123" s="45">
        <v>120</v>
      </c>
      <c r="G123" s="45">
        <v>0</v>
      </c>
      <c r="H123" s="45">
        <v>0</v>
      </c>
      <c r="I123" s="45">
        <v>12</v>
      </c>
      <c r="J123" s="55">
        <v>56.4</v>
      </c>
      <c r="K123" s="63">
        <v>627</v>
      </c>
      <c r="L123" s="59"/>
    </row>
    <row r="124" spans="1:12" ht="15" x14ac:dyDescent="0.25">
      <c r="A124" s="21"/>
      <c r="B124" s="14"/>
      <c r="C124" s="11"/>
      <c r="D124" s="8"/>
      <c r="E124" s="50"/>
      <c r="F124" s="51"/>
      <c r="G124" s="51"/>
      <c r="H124" s="51"/>
      <c r="I124" s="51"/>
      <c r="J124" s="51"/>
      <c r="K124" s="52"/>
      <c r="L124" s="59"/>
    </row>
    <row r="125" spans="1:12" ht="15" x14ac:dyDescent="0.25">
      <c r="A125" s="21"/>
      <c r="B125" s="14"/>
      <c r="C125" s="11"/>
      <c r="D125" s="46"/>
      <c r="E125" s="43"/>
      <c r="F125" s="45"/>
      <c r="G125" s="45"/>
      <c r="H125" s="45"/>
      <c r="I125" s="45"/>
      <c r="J125" s="55"/>
      <c r="K125" s="63"/>
      <c r="L125" s="59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59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0">
        <v>90.79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9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9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9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9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9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9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9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9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0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0" t="s">
        <v>4</v>
      </c>
      <c r="D138" s="81"/>
      <c r="E138" s="29"/>
      <c r="F138" s="30">
        <f>F127+F137</f>
        <v>500</v>
      </c>
      <c r="G138" s="30">
        <f t="shared" ref="G138" si="63">G127+G137</f>
        <v>12.299999999999999</v>
      </c>
      <c r="H138" s="30">
        <f t="shared" ref="H138" si="64">H127+H137</f>
        <v>11.43</v>
      </c>
      <c r="I138" s="30">
        <f t="shared" ref="I138" si="65">I127+I137</f>
        <v>85.31</v>
      </c>
      <c r="J138" s="30">
        <f t="shared" ref="J138:L138" si="66">J127+J137</f>
        <v>534.4</v>
      </c>
      <c r="K138" s="66"/>
      <c r="L138" s="61">
        <f t="shared" si="66"/>
        <v>90.79</v>
      </c>
    </row>
    <row r="139" spans="1:12" ht="30" x14ac:dyDescent="0.25">
      <c r="A139" s="18">
        <v>2</v>
      </c>
      <c r="B139" s="19">
        <v>3</v>
      </c>
      <c r="C139" s="20" t="s">
        <v>20</v>
      </c>
      <c r="D139" s="5" t="s">
        <v>21</v>
      </c>
      <c r="E139" s="42" t="s">
        <v>62</v>
      </c>
      <c r="F139" s="44">
        <v>230</v>
      </c>
      <c r="G139" s="44">
        <v>14.34</v>
      </c>
      <c r="H139" s="44">
        <v>17.440000000000001</v>
      </c>
      <c r="I139" s="44">
        <v>18.59</v>
      </c>
      <c r="J139" s="70">
        <v>285</v>
      </c>
      <c r="K139" s="62">
        <v>65.575999999999993</v>
      </c>
      <c r="L139" s="58"/>
    </row>
    <row r="140" spans="1:12" ht="15" x14ac:dyDescent="0.25">
      <c r="A140" s="21"/>
      <c r="B140" s="14"/>
      <c r="C140" s="11"/>
      <c r="D140" s="7" t="s">
        <v>22</v>
      </c>
      <c r="E140" s="43" t="s">
        <v>61</v>
      </c>
      <c r="F140" s="45">
        <v>220</v>
      </c>
      <c r="G140" s="45">
        <v>0</v>
      </c>
      <c r="H140" s="45">
        <v>0</v>
      </c>
      <c r="I140" s="45">
        <v>13</v>
      </c>
      <c r="J140" s="55">
        <v>54</v>
      </c>
      <c r="K140" s="63">
        <v>686</v>
      </c>
      <c r="L140" s="59"/>
    </row>
    <row r="141" spans="1:12" ht="15.75" customHeight="1" x14ac:dyDescent="0.25">
      <c r="A141" s="21"/>
      <c r="B141" s="14"/>
      <c r="C141" s="11"/>
      <c r="D141" s="7" t="s">
        <v>23</v>
      </c>
      <c r="E141" s="43" t="s">
        <v>43</v>
      </c>
      <c r="F141" s="45">
        <v>60</v>
      </c>
      <c r="G141" s="45">
        <v>4.5599999999999996</v>
      </c>
      <c r="H141" s="45">
        <v>0.48</v>
      </c>
      <c r="I141" s="45">
        <v>29.52</v>
      </c>
      <c r="J141" s="55">
        <v>141</v>
      </c>
      <c r="K141" s="63">
        <v>1011</v>
      </c>
      <c r="L141" s="59"/>
    </row>
    <row r="142" spans="1:12" ht="15" x14ac:dyDescent="0.25">
      <c r="A142" s="21"/>
      <c r="B142" s="14"/>
      <c r="C142" s="11"/>
      <c r="D142" s="7"/>
      <c r="E142" s="34"/>
      <c r="F142" s="35"/>
      <c r="G142" s="35"/>
      <c r="H142" s="35"/>
      <c r="I142" s="35"/>
      <c r="J142" s="35"/>
      <c r="K142" s="36"/>
      <c r="L142" s="59"/>
    </row>
    <row r="143" spans="1:12" ht="15" x14ac:dyDescent="0.25">
      <c r="A143" s="21"/>
      <c r="B143" s="14"/>
      <c r="C143" s="11"/>
      <c r="D143" s="6"/>
      <c r="E143" s="34"/>
      <c r="F143" s="35"/>
      <c r="G143" s="35"/>
      <c r="H143" s="35"/>
      <c r="I143" s="35"/>
      <c r="J143" s="35"/>
      <c r="K143" s="36"/>
      <c r="L143" s="59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59"/>
    </row>
    <row r="145" spans="1:12" ht="15" x14ac:dyDescent="0.25">
      <c r="A145" s="22"/>
      <c r="B145" s="15"/>
      <c r="C145" s="8"/>
      <c r="D145" s="16" t="s">
        <v>33</v>
      </c>
      <c r="E145" s="9"/>
      <c r="F145" s="17">
        <f>SUM(F139:F144)</f>
        <v>510</v>
      </c>
      <c r="G145" s="17">
        <f>SUM(G139:G144)</f>
        <v>18.899999999999999</v>
      </c>
      <c r="H145" s="17">
        <f>SUM(H139:H144)</f>
        <v>17.920000000000002</v>
      </c>
      <c r="I145" s="17">
        <f>SUM(I139:I144)</f>
        <v>61.11</v>
      </c>
      <c r="J145" s="17">
        <f>SUM(J139:J144)</f>
        <v>480</v>
      </c>
      <c r="K145" s="23"/>
      <c r="L145" s="60">
        <v>90.79</v>
      </c>
    </row>
    <row r="146" spans="1:12" ht="15" x14ac:dyDescent="0.25">
      <c r="A146" s="24">
        <f>A139</f>
        <v>2</v>
      </c>
      <c r="B146" s="13">
        <f>B139</f>
        <v>3</v>
      </c>
      <c r="C146" s="10" t="s">
        <v>25</v>
      </c>
      <c r="D146" s="7" t="s">
        <v>26</v>
      </c>
      <c r="E146" s="34"/>
      <c r="F146" s="35"/>
      <c r="G146" s="35"/>
      <c r="H146" s="35"/>
      <c r="I146" s="35"/>
      <c r="J146" s="35"/>
      <c r="K146" s="36"/>
      <c r="L146" s="59"/>
    </row>
    <row r="147" spans="1:12" ht="15" x14ac:dyDescent="0.25">
      <c r="A147" s="21"/>
      <c r="B147" s="14"/>
      <c r="C147" s="11"/>
      <c r="D147" s="7" t="s">
        <v>27</v>
      </c>
      <c r="E147" s="34"/>
      <c r="F147" s="35"/>
      <c r="G147" s="35"/>
      <c r="H147" s="35"/>
      <c r="I147" s="35"/>
      <c r="J147" s="35"/>
      <c r="K147" s="36"/>
      <c r="L147" s="59"/>
    </row>
    <row r="148" spans="1:12" ht="15" x14ac:dyDescent="0.25">
      <c r="A148" s="21"/>
      <c r="B148" s="14"/>
      <c r="C148" s="11"/>
      <c r="D148" s="7" t="s">
        <v>28</v>
      </c>
      <c r="E148" s="34"/>
      <c r="F148" s="35"/>
      <c r="G148" s="35"/>
      <c r="H148" s="35"/>
      <c r="I148" s="35"/>
      <c r="J148" s="35"/>
      <c r="K148" s="36"/>
      <c r="L148" s="59"/>
    </row>
    <row r="149" spans="1:12" ht="15" x14ac:dyDescent="0.25">
      <c r="A149" s="21"/>
      <c r="B149" s="14"/>
      <c r="C149" s="11"/>
      <c r="D149" s="7" t="s">
        <v>29</v>
      </c>
      <c r="E149" s="34"/>
      <c r="F149" s="35"/>
      <c r="G149" s="35"/>
      <c r="H149" s="35"/>
      <c r="I149" s="35"/>
      <c r="J149" s="35"/>
      <c r="K149" s="36"/>
      <c r="L149" s="59"/>
    </row>
    <row r="150" spans="1:12" ht="15" x14ac:dyDescent="0.25">
      <c r="A150" s="21"/>
      <c r="B150" s="14"/>
      <c r="C150" s="11"/>
      <c r="D150" s="7" t="s">
        <v>30</v>
      </c>
      <c r="E150" s="34"/>
      <c r="F150" s="35"/>
      <c r="G150" s="35"/>
      <c r="H150" s="35"/>
      <c r="I150" s="35"/>
      <c r="J150" s="35"/>
      <c r="K150" s="36"/>
      <c r="L150" s="59"/>
    </row>
    <row r="151" spans="1:12" ht="15" x14ac:dyDescent="0.25">
      <c r="A151" s="21"/>
      <c r="B151" s="14"/>
      <c r="C151" s="11"/>
      <c r="D151" s="7" t="s">
        <v>31</v>
      </c>
      <c r="E151" s="34"/>
      <c r="F151" s="35"/>
      <c r="G151" s="35"/>
      <c r="H151" s="35"/>
      <c r="I151" s="35"/>
      <c r="J151" s="35"/>
      <c r="K151" s="36"/>
      <c r="L151" s="59"/>
    </row>
    <row r="152" spans="1:12" ht="15" x14ac:dyDescent="0.25">
      <c r="A152" s="21"/>
      <c r="B152" s="14"/>
      <c r="C152" s="11"/>
      <c r="D152" s="7" t="s">
        <v>32</v>
      </c>
      <c r="E152" s="34"/>
      <c r="F152" s="35"/>
      <c r="G152" s="35"/>
      <c r="H152" s="35"/>
      <c r="I152" s="35"/>
      <c r="J152" s="35"/>
      <c r="K152" s="36"/>
      <c r="L152" s="59"/>
    </row>
    <row r="153" spans="1:12" ht="15" x14ac:dyDescent="0.25">
      <c r="A153" s="21"/>
      <c r="B153" s="14"/>
      <c r="C153" s="11"/>
      <c r="D153" s="6"/>
      <c r="E153" s="34"/>
      <c r="F153" s="35"/>
      <c r="G153" s="35"/>
      <c r="H153" s="35"/>
      <c r="I153" s="35"/>
      <c r="J153" s="35"/>
      <c r="K153" s="36"/>
      <c r="L153" s="59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9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SUM(F146:F154)</f>
        <v>0</v>
      </c>
      <c r="G155" s="17">
        <f t="shared" ref="G155:J155" si="67">SUM(G146:G154)</f>
        <v>0</v>
      </c>
      <c r="H155" s="17">
        <f t="shared" si="67"/>
        <v>0</v>
      </c>
      <c r="I155" s="17">
        <f t="shared" si="67"/>
        <v>0</v>
      </c>
      <c r="J155" s="17">
        <f t="shared" si="67"/>
        <v>0</v>
      </c>
      <c r="K155" s="23"/>
      <c r="L155" s="60">
        <f t="shared" ref="L155" si="68">SUM(L146:L154)</f>
        <v>0</v>
      </c>
    </row>
    <row r="156" spans="1:12" ht="15.75" thickBot="1" x14ac:dyDescent="0.25">
      <c r="A156" s="71">
        <f>A139</f>
        <v>2</v>
      </c>
      <c r="B156" s="72">
        <f>B139</f>
        <v>3</v>
      </c>
      <c r="C156" s="83" t="s">
        <v>4</v>
      </c>
      <c r="D156" s="84"/>
      <c r="E156" s="47"/>
      <c r="F156" s="48">
        <f>F145+F155</f>
        <v>510</v>
      </c>
      <c r="G156" s="48">
        <f t="shared" ref="G156" si="69">G145+G155</f>
        <v>18.899999999999999</v>
      </c>
      <c r="H156" s="48">
        <f t="shared" ref="H156" si="70">H145+H155</f>
        <v>17.920000000000002</v>
      </c>
      <c r="I156" s="48">
        <f t="shared" ref="I156" si="71">I145+I155</f>
        <v>61.11</v>
      </c>
      <c r="J156" s="48">
        <f t="shared" ref="J156:L156" si="72">J145+J155</f>
        <v>480</v>
      </c>
      <c r="K156" s="64"/>
      <c r="L156" s="61">
        <f t="shared" si="72"/>
        <v>90.79</v>
      </c>
    </row>
    <row r="157" spans="1:12" ht="15" x14ac:dyDescent="0.25">
      <c r="A157" s="18">
        <v>2</v>
      </c>
      <c r="B157" s="19">
        <v>4</v>
      </c>
      <c r="C157" s="20" t="s">
        <v>20</v>
      </c>
      <c r="D157" s="5" t="s">
        <v>21</v>
      </c>
      <c r="E157" s="42" t="s">
        <v>52</v>
      </c>
      <c r="F157" s="44">
        <v>220</v>
      </c>
      <c r="G157" s="44">
        <v>6.03</v>
      </c>
      <c r="H157" s="44">
        <v>8.5399999999999991</v>
      </c>
      <c r="I157" s="44">
        <v>32.380000000000003</v>
      </c>
      <c r="J157" s="70">
        <v>231</v>
      </c>
      <c r="K157" s="62">
        <v>311</v>
      </c>
      <c r="L157" s="58"/>
    </row>
    <row r="158" spans="1:12" ht="15" x14ac:dyDescent="0.25">
      <c r="A158" s="21"/>
      <c r="B158" s="14"/>
      <c r="C158" s="11"/>
      <c r="D158" s="7" t="s">
        <v>22</v>
      </c>
      <c r="E158" s="43" t="s">
        <v>41</v>
      </c>
      <c r="F158" s="45">
        <v>210</v>
      </c>
      <c r="G158" s="45">
        <v>0</v>
      </c>
      <c r="H158" s="45">
        <v>0</v>
      </c>
      <c r="I158" s="45">
        <v>10</v>
      </c>
      <c r="J158" s="55">
        <v>39</v>
      </c>
      <c r="K158" s="63">
        <v>685</v>
      </c>
      <c r="L158" s="59"/>
    </row>
    <row r="159" spans="1:12" ht="15" x14ac:dyDescent="0.25">
      <c r="A159" s="21"/>
      <c r="B159" s="14"/>
      <c r="C159" s="11"/>
      <c r="D159" s="7" t="s">
        <v>23</v>
      </c>
      <c r="E159" s="43" t="s">
        <v>55</v>
      </c>
      <c r="F159" s="45">
        <v>70</v>
      </c>
      <c r="G159" s="45">
        <v>7.63</v>
      </c>
      <c r="H159" s="45">
        <v>10.34</v>
      </c>
      <c r="I159" s="45">
        <v>23</v>
      </c>
      <c r="J159" s="55">
        <v>217</v>
      </c>
      <c r="K159" s="63">
        <v>1</v>
      </c>
      <c r="L159" s="59"/>
    </row>
    <row r="160" spans="1:12" ht="15" x14ac:dyDescent="0.25">
      <c r="A160" s="21"/>
      <c r="B160" s="14"/>
      <c r="C160" s="11"/>
      <c r="D160" s="41"/>
      <c r="E160" s="67"/>
      <c r="F160" s="68"/>
      <c r="G160" s="68"/>
      <c r="H160" s="68"/>
      <c r="I160" s="68"/>
      <c r="J160" s="73"/>
      <c r="K160" s="74"/>
      <c r="L160" s="59"/>
    </row>
    <row r="161" spans="1:12" ht="15" x14ac:dyDescent="0.25">
      <c r="A161" s="21"/>
      <c r="B161" s="14"/>
      <c r="C161" s="11"/>
      <c r="D161" s="7"/>
      <c r="E161" s="34"/>
      <c r="F161" s="35"/>
      <c r="G161" s="35"/>
      <c r="H161" s="35"/>
      <c r="I161" s="35"/>
      <c r="J161" s="35"/>
      <c r="K161" s="36"/>
      <c r="L161" s="59"/>
    </row>
    <row r="162" spans="1:12" ht="15" x14ac:dyDescent="0.25">
      <c r="A162" s="21"/>
      <c r="B162" s="14"/>
      <c r="C162" s="11"/>
      <c r="D162" s="6"/>
      <c r="E162" s="34"/>
      <c r="F162" s="35"/>
      <c r="G162" s="35"/>
      <c r="H162" s="35"/>
      <c r="I162" s="35"/>
      <c r="J162" s="35"/>
      <c r="K162" s="36"/>
      <c r="L162" s="59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59"/>
    </row>
    <row r="164" spans="1:12" ht="15" x14ac:dyDescent="0.25">
      <c r="A164" s="22"/>
      <c r="B164" s="15"/>
      <c r="C164" s="8"/>
      <c r="D164" s="16" t="s">
        <v>33</v>
      </c>
      <c r="E164" s="9"/>
      <c r="F164" s="17">
        <f>SUM(F157:F163)</f>
        <v>500</v>
      </c>
      <c r="G164" s="17">
        <f t="shared" ref="G164:J164" si="73">SUM(G157:G163)</f>
        <v>13.66</v>
      </c>
      <c r="H164" s="17">
        <f t="shared" si="73"/>
        <v>18.88</v>
      </c>
      <c r="I164" s="17">
        <f t="shared" si="73"/>
        <v>65.38</v>
      </c>
      <c r="J164" s="17">
        <f t="shared" si="73"/>
        <v>487</v>
      </c>
      <c r="K164" s="23"/>
      <c r="L164" s="60">
        <v>90.79</v>
      </c>
    </row>
    <row r="165" spans="1:12" ht="15" x14ac:dyDescent="0.25">
      <c r="A165" s="24">
        <f>A157</f>
        <v>2</v>
      </c>
      <c r="B165" s="13">
        <f>B157</f>
        <v>4</v>
      </c>
      <c r="C165" s="10" t="s">
        <v>25</v>
      </c>
      <c r="D165" s="7" t="s">
        <v>26</v>
      </c>
      <c r="E165" s="34"/>
      <c r="F165" s="35"/>
      <c r="G165" s="35"/>
      <c r="H165" s="35"/>
      <c r="I165" s="35"/>
      <c r="J165" s="35"/>
      <c r="K165" s="36"/>
      <c r="L165" s="59"/>
    </row>
    <row r="166" spans="1:12" ht="15" x14ac:dyDescent="0.25">
      <c r="A166" s="21"/>
      <c r="B166" s="14"/>
      <c r="C166" s="11"/>
      <c r="D166" s="7" t="s">
        <v>27</v>
      </c>
      <c r="E166" s="34"/>
      <c r="F166" s="35"/>
      <c r="G166" s="35"/>
      <c r="H166" s="35"/>
      <c r="I166" s="35"/>
      <c r="J166" s="35"/>
      <c r="K166" s="36"/>
      <c r="L166" s="59"/>
    </row>
    <row r="167" spans="1:12" ht="15" x14ac:dyDescent="0.25">
      <c r="A167" s="21"/>
      <c r="B167" s="14"/>
      <c r="C167" s="11"/>
      <c r="D167" s="7" t="s">
        <v>28</v>
      </c>
      <c r="E167" s="34"/>
      <c r="F167" s="35"/>
      <c r="G167" s="35"/>
      <c r="H167" s="35"/>
      <c r="I167" s="35"/>
      <c r="J167" s="35"/>
      <c r="K167" s="36"/>
      <c r="L167" s="59"/>
    </row>
    <row r="168" spans="1:12" ht="15" x14ac:dyDescent="0.25">
      <c r="A168" s="21"/>
      <c r="B168" s="14"/>
      <c r="C168" s="11"/>
      <c r="D168" s="7" t="s">
        <v>29</v>
      </c>
      <c r="E168" s="34"/>
      <c r="F168" s="35"/>
      <c r="G168" s="35"/>
      <c r="H168" s="35"/>
      <c r="I168" s="35"/>
      <c r="J168" s="35"/>
      <c r="K168" s="36"/>
      <c r="L168" s="59"/>
    </row>
    <row r="169" spans="1:12" ht="15" x14ac:dyDescent="0.25">
      <c r="A169" s="21"/>
      <c r="B169" s="14"/>
      <c r="C169" s="11"/>
      <c r="D169" s="7" t="s">
        <v>30</v>
      </c>
      <c r="E169" s="34"/>
      <c r="F169" s="35"/>
      <c r="G169" s="35"/>
      <c r="H169" s="35"/>
      <c r="I169" s="35"/>
      <c r="J169" s="35"/>
      <c r="K169" s="36"/>
      <c r="L169" s="59"/>
    </row>
    <row r="170" spans="1:12" ht="15" x14ac:dyDescent="0.25">
      <c r="A170" s="21"/>
      <c r="B170" s="14"/>
      <c r="C170" s="11"/>
      <c r="D170" s="7" t="s">
        <v>31</v>
      </c>
      <c r="E170" s="34"/>
      <c r="F170" s="35"/>
      <c r="G170" s="35"/>
      <c r="H170" s="35"/>
      <c r="I170" s="35"/>
      <c r="J170" s="35"/>
      <c r="K170" s="36"/>
      <c r="L170" s="59"/>
    </row>
    <row r="171" spans="1:12" ht="15" x14ac:dyDescent="0.25">
      <c r="A171" s="21"/>
      <c r="B171" s="14"/>
      <c r="C171" s="11"/>
      <c r="D171" s="7" t="s">
        <v>32</v>
      </c>
      <c r="E171" s="34"/>
      <c r="F171" s="35"/>
      <c r="G171" s="35"/>
      <c r="H171" s="35"/>
      <c r="I171" s="35"/>
      <c r="J171" s="35"/>
      <c r="K171" s="36"/>
      <c r="L171" s="59"/>
    </row>
    <row r="172" spans="1:12" ht="15" x14ac:dyDescent="0.25">
      <c r="A172" s="21"/>
      <c r="B172" s="14"/>
      <c r="C172" s="11"/>
      <c r="D172" s="6"/>
      <c r="E172" s="34"/>
      <c r="F172" s="35"/>
      <c r="G172" s="35"/>
      <c r="H172" s="35"/>
      <c r="I172" s="35"/>
      <c r="J172" s="35"/>
      <c r="K172" s="36"/>
      <c r="L172" s="59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9"/>
    </row>
    <row r="174" spans="1:12" ht="15" x14ac:dyDescent="0.25">
      <c r="A174" s="22"/>
      <c r="B174" s="15"/>
      <c r="C174" s="8"/>
      <c r="D174" s="16" t="s">
        <v>33</v>
      </c>
      <c r="E174" s="9"/>
      <c r="F174" s="17">
        <f>SUM(F165:F173)</f>
        <v>0</v>
      </c>
      <c r="G174" s="17">
        <f t="shared" ref="G174:J174" si="74">SUM(G165:G173)</f>
        <v>0</v>
      </c>
      <c r="H174" s="17">
        <f t="shared" si="74"/>
        <v>0</v>
      </c>
      <c r="I174" s="17">
        <f t="shared" si="74"/>
        <v>0</v>
      </c>
      <c r="J174" s="17">
        <f t="shared" si="74"/>
        <v>0</v>
      </c>
      <c r="K174" s="23"/>
      <c r="L174" s="60">
        <f t="shared" ref="L174" si="75">SUM(L165:L173)</f>
        <v>0</v>
      </c>
    </row>
    <row r="175" spans="1:12" ht="15.75" thickBot="1" x14ac:dyDescent="0.25">
      <c r="A175" s="27">
        <f>A157</f>
        <v>2</v>
      </c>
      <c r="B175" s="28">
        <f>B157</f>
        <v>4</v>
      </c>
      <c r="C175" s="80" t="s">
        <v>4</v>
      </c>
      <c r="D175" s="81"/>
      <c r="E175" s="29"/>
      <c r="F175" s="30">
        <f>F164+F174</f>
        <v>500</v>
      </c>
      <c r="G175" s="30">
        <f t="shared" ref="G175" si="76">G164+G174</f>
        <v>13.66</v>
      </c>
      <c r="H175" s="30">
        <f t="shared" ref="H175" si="77">H164+H174</f>
        <v>18.88</v>
      </c>
      <c r="I175" s="30">
        <f t="shared" ref="I175" si="78">I164+I174</f>
        <v>65.38</v>
      </c>
      <c r="J175" s="30">
        <f t="shared" ref="J175:L175" si="79">J164+J174</f>
        <v>487</v>
      </c>
      <c r="K175" s="66"/>
      <c r="L175" s="61">
        <f t="shared" si="79"/>
        <v>90.79</v>
      </c>
    </row>
    <row r="176" spans="1:12" ht="15" x14ac:dyDescent="0.25">
      <c r="A176" s="18">
        <v>2</v>
      </c>
      <c r="B176" s="19">
        <v>5</v>
      </c>
      <c r="C176" s="20" t="s">
        <v>20</v>
      </c>
      <c r="D176" s="5" t="s">
        <v>29</v>
      </c>
      <c r="E176" s="42" t="s">
        <v>53</v>
      </c>
      <c r="F176" s="44">
        <v>190</v>
      </c>
      <c r="G176" s="44">
        <v>3.52</v>
      </c>
      <c r="H176" s="44">
        <v>9.93</v>
      </c>
      <c r="I176" s="44">
        <v>38.96</v>
      </c>
      <c r="J176" s="70">
        <v>265</v>
      </c>
      <c r="K176" s="62">
        <v>508.58699999999999</v>
      </c>
      <c r="L176" s="58"/>
    </row>
    <row r="177" spans="1:12" ht="15" x14ac:dyDescent="0.25">
      <c r="A177" s="21"/>
      <c r="B177" s="14"/>
      <c r="C177" s="11"/>
      <c r="D177" s="8" t="s">
        <v>28</v>
      </c>
      <c r="E177" s="53" t="s">
        <v>54</v>
      </c>
      <c r="F177" s="54">
        <v>130</v>
      </c>
      <c r="G177" s="54">
        <v>10.49</v>
      </c>
      <c r="H177" s="54">
        <v>5.69</v>
      </c>
      <c r="I177" s="45">
        <v>11.62</v>
      </c>
      <c r="J177" s="56">
        <v>139</v>
      </c>
      <c r="K177" s="65">
        <v>388.5</v>
      </c>
      <c r="L177" s="59"/>
    </row>
    <row r="178" spans="1:12" ht="15" x14ac:dyDescent="0.25">
      <c r="A178" s="21"/>
      <c r="B178" s="14"/>
      <c r="C178" s="11"/>
      <c r="D178" s="7" t="s">
        <v>22</v>
      </c>
      <c r="E178" s="43" t="s">
        <v>42</v>
      </c>
      <c r="F178" s="45">
        <v>210</v>
      </c>
      <c r="G178" s="45">
        <v>0</v>
      </c>
      <c r="H178" s="45">
        <v>0</v>
      </c>
      <c r="I178" s="45">
        <v>10</v>
      </c>
      <c r="J178" s="55">
        <v>40</v>
      </c>
      <c r="K178" s="63">
        <v>685</v>
      </c>
      <c r="L178" s="59"/>
    </row>
    <row r="179" spans="1:12" ht="15" x14ac:dyDescent="0.25">
      <c r="A179" s="21"/>
      <c r="B179" s="14"/>
      <c r="C179" s="11"/>
      <c r="D179" s="7" t="s">
        <v>23</v>
      </c>
      <c r="E179" s="43" t="s">
        <v>43</v>
      </c>
      <c r="F179" s="45">
        <v>40</v>
      </c>
      <c r="G179" s="45">
        <v>3</v>
      </c>
      <c r="H179" s="45">
        <v>0</v>
      </c>
      <c r="I179" s="45">
        <v>20</v>
      </c>
      <c r="J179" s="55">
        <v>94</v>
      </c>
      <c r="K179" s="63">
        <v>1011</v>
      </c>
      <c r="L179" s="59"/>
    </row>
    <row r="180" spans="1:12" ht="15" x14ac:dyDescent="0.25">
      <c r="A180" s="21"/>
      <c r="B180" s="14"/>
      <c r="C180" s="11"/>
      <c r="D180" s="7"/>
      <c r="E180" s="34"/>
      <c r="F180" s="35"/>
      <c r="G180" s="35"/>
      <c r="H180" s="35"/>
      <c r="I180" s="35"/>
      <c r="J180" s="35"/>
      <c r="K180" s="36"/>
      <c r="L180" s="59"/>
    </row>
    <row r="181" spans="1:12" ht="15" x14ac:dyDescent="0.25">
      <c r="A181" s="21"/>
      <c r="B181" s="14"/>
      <c r="C181" s="11"/>
      <c r="D181" s="6"/>
      <c r="E181" s="34"/>
      <c r="F181" s="35"/>
      <c r="G181" s="35"/>
      <c r="H181" s="35"/>
      <c r="I181" s="35"/>
      <c r="J181" s="35"/>
      <c r="K181" s="36"/>
      <c r="L181" s="59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59"/>
    </row>
    <row r="183" spans="1:12" ht="15.75" customHeight="1" x14ac:dyDescent="0.25">
      <c r="A183" s="22"/>
      <c r="B183" s="15"/>
      <c r="C183" s="8"/>
      <c r="D183" s="16" t="s">
        <v>33</v>
      </c>
      <c r="E183" s="9"/>
      <c r="F183" s="17">
        <f>SUM(F176:F182)</f>
        <v>570</v>
      </c>
      <c r="G183" s="17">
        <f t="shared" ref="G183:J183" si="80">SUM(G176:G182)</f>
        <v>17.009999999999998</v>
      </c>
      <c r="H183" s="17">
        <f t="shared" si="80"/>
        <v>15.620000000000001</v>
      </c>
      <c r="I183" s="17">
        <f t="shared" si="80"/>
        <v>80.58</v>
      </c>
      <c r="J183" s="17">
        <f t="shared" si="80"/>
        <v>538</v>
      </c>
      <c r="K183" s="23"/>
      <c r="L183" s="60">
        <v>90.79</v>
      </c>
    </row>
    <row r="184" spans="1:12" ht="15" x14ac:dyDescent="0.25">
      <c r="A184" s="24">
        <f>A176</f>
        <v>2</v>
      </c>
      <c r="B184" s="13">
        <f>B176</f>
        <v>5</v>
      </c>
      <c r="C184" s="10" t="s">
        <v>25</v>
      </c>
      <c r="D184" s="7" t="s">
        <v>26</v>
      </c>
      <c r="E184" s="34"/>
      <c r="F184" s="35"/>
      <c r="G184" s="35"/>
      <c r="H184" s="35"/>
      <c r="I184" s="35"/>
      <c r="J184" s="35"/>
      <c r="K184" s="36"/>
      <c r="L184" s="59"/>
    </row>
    <row r="185" spans="1:12" ht="15" x14ac:dyDescent="0.25">
      <c r="A185" s="21"/>
      <c r="B185" s="14"/>
      <c r="C185" s="11"/>
      <c r="D185" s="7" t="s">
        <v>27</v>
      </c>
      <c r="E185" s="34"/>
      <c r="F185" s="35"/>
      <c r="G185" s="35"/>
      <c r="H185" s="35"/>
      <c r="I185" s="35"/>
      <c r="J185" s="35"/>
      <c r="K185" s="36"/>
      <c r="L185" s="59"/>
    </row>
    <row r="186" spans="1:12" ht="15" x14ac:dyDescent="0.25">
      <c r="A186" s="21"/>
      <c r="B186" s="14"/>
      <c r="C186" s="11"/>
      <c r="D186" s="7" t="s">
        <v>28</v>
      </c>
      <c r="E186" s="34"/>
      <c r="F186" s="35"/>
      <c r="G186" s="35"/>
      <c r="H186" s="35"/>
      <c r="I186" s="35"/>
      <c r="J186" s="35"/>
      <c r="K186" s="36"/>
      <c r="L186" s="59"/>
    </row>
    <row r="187" spans="1:12" ht="15" x14ac:dyDescent="0.25">
      <c r="A187" s="21"/>
      <c r="B187" s="14"/>
      <c r="C187" s="11"/>
      <c r="D187" s="7" t="s">
        <v>29</v>
      </c>
      <c r="E187" s="34"/>
      <c r="F187" s="35"/>
      <c r="G187" s="35"/>
      <c r="H187" s="35"/>
      <c r="I187" s="35"/>
      <c r="J187" s="35"/>
      <c r="K187" s="36"/>
      <c r="L187" s="59"/>
    </row>
    <row r="188" spans="1:12" ht="15" x14ac:dyDescent="0.25">
      <c r="A188" s="21"/>
      <c r="B188" s="14"/>
      <c r="C188" s="11"/>
      <c r="D188" s="7" t="s">
        <v>30</v>
      </c>
      <c r="E188" s="34"/>
      <c r="F188" s="35"/>
      <c r="G188" s="35"/>
      <c r="H188" s="35"/>
      <c r="I188" s="35"/>
      <c r="J188" s="35"/>
      <c r="K188" s="36"/>
      <c r="L188" s="59"/>
    </row>
    <row r="189" spans="1:12" ht="15" x14ac:dyDescent="0.25">
      <c r="A189" s="21"/>
      <c r="B189" s="14"/>
      <c r="C189" s="11"/>
      <c r="D189" s="7" t="s">
        <v>31</v>
      </c>
      <c r="E189" s="34"/>
      <c r="F189" s="35"/>
      <c r="G189" s="35"/>
      <c r="H189" s="35"/>
      <c r="I189" s="35"/>
      <c r="J189" s="35"/>
      <c r="K189" s="36"/>
      <c r="L189" s="59"/>
    </row>
    <row r="190" spans="1:12" ht="15" x14ac:dyDescent="0.25">
      <c r="A190" s="21"/>
      <c r="B190" s="14"/>
      <c r="C190" s="11"/>
      <c r="D190" s="7" t="s">
        <v>32</v>
      </c>
      <c r="E190" s="34"/>
      <c r="F190" s="35"/>
      <c r="G190" s="35"/>
      <c r="H190" s="35"/>
      <c r="I190" s="35"/>
      <c r="J190" s="35"/>
      <c r="K190" s="36"/>
      <c r="L190" s="59"/>
    </row>
    <row r="191" spans="1:12" ht="15" x14ac:dyDescent="0.25">
      <c r="A191" s="21"/>
      <c r="B191" s="14"/>
      <c r="C191" s="11"/>
      <c r="D191" s="6"/>
      <c r="E191" s="34"/>
      <c r="F191" s="35"/>
      <c r="G191" s="35"/>
      <c r="H191" s="35"/>
      <c r="I191" s="35"/>
      <c r="J191" s="35"/>
      <c r="K191" s="36"/>
      <c r="L191" s="59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9"/>
    </row>
    <row r="193" spans="1:12" ht="15" x14ac:dyDescent="0.25">
      <c r="A193" s="22"/>
      <c r="B193" s="15"/>
      <c r="C193" s="8"/>
      <c r="D193" s="16" t="s">
        <v>33</v>
      </c>
      <c r="E193" s="9"/>
      <c r="F193" s="17">
        <f>SUM(F184:F192)</f>
        <v>0</v>
      </c>
      <c r="G193" s="17">
        <f t="shared" ref="G193:J193" si="81">SUM(G184:G192)</f>
        <v>0</v>
      </c>
      <c r="H193" s="17">
        <f t="shared" si="81"/>
        <v>0</v>
      </c>
      <c r="I193" s="17">
        <f t="shared" si="81"/>
        <v>0</v>
      </c>
      <c r="J193" s="17">
        <f t="shared" si="81"/>
        <v>0</v>
      </c>
      <c r="K193" s="23"/>
      <c r="L193" s="60">
        <f t="shared" ref="L193" si="82">SUM(L184:L192)</f>
        <v>0</v>
      </c>
    </row>
    <row r="194" spans="1:12" ht="15.75" thickBot="1" x14ac:dyDescent="0.25">
      <c r="A194" s="27">
        <f>A176</f>
        <v>2</v>
      </c>
      <c r="B194" s="28">
        <f>B176</f>
        <v>5</v>
      </c>
      <c r="C194" s="80" t="s">
        <v>4</v>
      </c>
      <c r="D194" s="81"/>
      <c r="E194" s="29"/>
      <c r="F194" s="30">
        <f>F183+F193</f>
        <v>570</v>
      </c>
      <c r="G194" s="30">
        <f t="shared" ref="G194" si="83">G183+G193</f>
        <v>17.009999999999998</v>
      </c>
      <c r="H194" s="30">
        <f t="shared" ref="H194" si="84">H183+H193</f>
        <v>15.620000000000001</v>
      </c>
      <c r="I194" s="30">
        <f t="shared" ref="I194" si="85">I183+I193</f>
        <v>80.58</v>
      </c>
      <c r="J194" s="30">
        <f t="shared" ref="J194:L194" si="86">J183+J193</f>
        <v>538</v>
      </c>
      <c r="K194" s="66"/>
      <c r="L194" s="61">
        <f t="shared" si="86"/>
        <v>90.79</v>
      </c>
    </row>
    <row r="195" spans="1:12" ht="13.5" thickBot="1" x14ac:dyDescent="0.25">
      <c r="A195" s="25"/>
      <c r="B195" s="26"/>
      <c r="C195" s="82" t="s">
        <v>5</v>
      </c>
      <c r="D195" s="82"/>
      <c r="E195" s="82"/>
      <c r="F195" s="31">
        <f>(F24+F43+F62+F81+F100+F119+F138+F156+F175+F194)/(IF(F24=0,0,1)+IF(F43=0,0,1)+IF(F62=0,0,1)+IF(F81=0,0,1)+IF(F100=0,0,1)+IF(F119=0,0,1)+IF(F138=0,0,1)+IF(F156=0,0,1)+IF(F175=0,0,1)+IF(F194=0,0,1))</f>
        <v>515</v>
      </c>
      <c r="G195" s="31">
        <f>(G24+G43+G62+G81+G100+G119+G138+G156+G175+G194)/(IF(G24=0,0,1)+IF(G43=0,0,1)+IF(G62=0,0,1)+IF(G81=0,0,1)+IF(G100=0,0,1)+IF(G119=0,0,1)+IF(G138=0,0,1)+IF(G156=0,0,1)+IF(G175=0,0,1)+IF(G194=0,0,1))</f>
        <v>16.872999999999998</v>
      </c>
      <c r="H195" s="31">
        <f>(H24+H43+H62+H81+H100+H119+H138+H156+H175+H194)/(IF(H24=0,0,1)+IF(H43=0,0,1)+IF(H62=0,0,1)+IF(H81=0,0,1)+IF(H100=0,0,1)+IF(H119=0,0,1)+IF(H138=0,0,1)+IF(H156=0,0,1)+IF(H175=0,0,1)+IF(H194=0,0,1))</f>
        <v>17.556999999999999</v>
      </c>
      <c r="I195" s="31">
        <f>(I24+I43+I62+I81+I100+I119+I138+I156+I175+I194)/(IF(I24=0,0,1)+IF(I43=0,0,1)+IF(I62=0,0,1)+IF(I81=0,0,1)+IF(I100=0,0,1)+IF(I119=0,0,1)+IF(I138=0,0,1)+IF(I156=0,0,1)+IF(I175=0,0,1)+IF(I194=0,0,1))</f>
        <v>71.719000000000008</v>
      </c>
      <c r="J195" s="31">
        <f>(J24+J43+J62+J81+J100+J119+J138+J156+J175+J194)/(IF(J24=0,0,1)+IF(J43=0,0,1)+IF(J62=0,0,1)+IF(J81=0,0,1)+IF(J100=0,0,1)+IF(J119=0,0,1)+IF(J138=0,0,1)+IF(J156=0,0,1)+IF(J175=0,0,1)+IF(J194=0,0,1))</f>
        <v>520.83999999999992</v>
      </c>
      <c r="K195" s="31"/>
      <c r="L195" s="31">
        <f>(L24+L43+L62+L81+L100+L119+L138+L156+L175+L194)/(IF(L24=0,0,1)+IF(L43=0,0,1)+IF(L62=0,0,1)+IF(L81=0,0,1)+IF(L100=0,0,1)+IF(L119=0,0,1)+IF(L138=0,0,1)+IF(L156=0,0,1)+IF(L175=0,0,1)+IF(L194=0,0,1))</f>
        <v>90.789999999999992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6:D156"/>
    <mergeCell ref="C175:D1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2024-03-29T06:30:27Z</dcterms:modified>
</cp:coreProperties>
</file>