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<sst xmlns="http://schemas.openxmlformats.org/spreadsheetml/2006/main" count="225" uniqueCount="67">
  <si>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</si>
  <si>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</si>
  <si>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</si>
  <si>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</si>
  <si>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</si>
  <si>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</si>
  <si>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</si>
  <si>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</si>
  <si>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</si>
  <si>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</si>
  <si>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</si>
  <si>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</si>
  <si>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</si>
  <si>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</si>
  <si>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</si>
  <si>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</si>
  <si>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</si>
  <si>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</si>
  <si>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</si>
  <si>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</si>
  <si>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</si>
  <si>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</si>
  <si>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</si>
  <si>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</si>
  <si>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</si>
  <si>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</si>
  <si>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</si>
  <si>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</si>
  <si>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</si>
  <si>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</si>
  <si>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</si>
  <si>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</si>
  <si>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</si>
  <si>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</si>
  <si>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</si>
  <si>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</si>
  <si>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</si>
  <si>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</si>
  <si>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</si>
  <si>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</si>
  <si>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</si>
  <si>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</si>
  <si>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</si>
  <si>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</si>
  <si>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</si>
  <si>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</si>
  <si>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</si>
  <si>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</si>
  <si>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</si>
  <si>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</si>
  <si>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</si>
  <si>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Каша гречневая рассыпчатая и огурец свежий</t>
  </si>
  <si>
    <t>Яблоки</t>
  </si>
  <si>
    <t>Пюре картофельное</t>
  </si>
  <si>
    <t>Котлета из цыплят и соус томатный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</si>
  <si>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</si>
  <si>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</si>
  <si>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</si>
  <si>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Помидор свежий</t>
  </si>
  <si>
    <t>Цыпленок тушеный в соусе с овощами</t>
  </si>
  <si>
    <t>Яблоки свежие</t>
  </si>
  <si>
    <t>Котлета рыбная и соус томатный</t>
  </si>
  <si>
    <t>Каша рисовая рассыпчатая</t>
  </si>
  <si>
    <t>Салат из свеклы с р/м</t>
  </si>
  <si>
    <t>Каша пшённая вязкая с маслом</t>
  </si>
  <si>
    <t>Макароны с тертым сыром и маслом</t>
  </si>
  <si>
    <t>МБОУ СШ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</si>
</sst>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4" fillId="3" borderId="27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4" fillId="3" borderId="28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6" xfId="0" applyNumberFormat="1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5" borderId="4" xfId="0" applyFill="1" applyBorder="1"/>
    <xf numFmtId="1" fontId="2" fillId="5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4" xfId="0" applyFont="1" applyFill="1" applyBorder="1" applyAlignment="1" applyProtection="1">
      <alignment horizontal="right"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4" fillId="2" borderId="3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P191" sqref="P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66</v>
      </c>
      <c r="D1" s="95"/>
      <c r="E1" s="95"/>
      <c r="F1" s="12" t="s">
        <v>16</v>
      </c>
      <c r="G1" s="2" t="s">
        <v>17</v>
      </c>
      <c r="H1" s="96"/>
      <c r="I1" s="96"/>
      <c r="J1" s="96"/>
      <c r="K1" s="96"/>
    </row>
    <row r="2" spans="1:12" ht="18" x14ac:dyDescent="0.2">
      <c r="A2" s="32" t="s">
        <v>6</v>
      </c>
      <c r="C2" s="2"/>
      <c r="G2" s="2" t="s">
        <v>18</v>
      </c>
      <c r="H2" s="96"/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9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71" t="s">
        <v>14</v>
      </c>
      <c r="B5" s="72" t="s">
        <v>15</v>
      </c>
      <c r="C5" s="73" t="s">
        <v>0</v>
      </c>
      <c r="D5" s="73" t="s">
        <v>13</v>
      </c>
      <c r="E5" s="73" t="s">
        <v>12</v>
      </c>
      <c r="F5" s="73" t="s">
        <v>34</v>
      </c>
      <c r="G5" s="73" t="s">
        <v>1</v>
      </c>
      <c r="H5" s="73" t="s">
        <v>2</v>
      </c>
      <c r="I5" s="73" t="s">
        <v>3</v>
      </c>
      <c r="J5" s="73" t="s">
        <v>10</v>
      </c>
      <c r="K5" s="74" t="s">
        <v>11</v>
      </c>
      <c r="L5" s="57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64</v>
      </c>
      <c r="F6" s="44">
        <v>220</v>
      </c>
      <c r="G6" s="44">
        <v>8.58</v>
      </c>
      <c r="H6" s="44">
        <v>9.66</v>
      </c>
      <c r="I6" s="44">
        <v>50</v>
      </c>
      <c r="J6" s="68">
        <v>325</v>
      </c>
      <c r="K6" s="62">
        <v>311</v>
      </c>
      <c r="L6" s="58">
        <v>44.1</v>
      </c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63">
        <v>685</v>
      </c>
      <c r="L7" s="59">
        <v>17</v>
      </c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63">
        <v>1</v>
      </c>
      <c r="L8" s="59">
        <v>30.19</v>
      </c>
    </row>
    <row r="9" spans="1:12" ht="15" x14ac:dyDescent="0.25">
      <c r="A9" s="21"/>
      <c r="B9" s="14"/>
      <c r="C9" s="11"/>
      <c r="D9" s="67"/>
      <c r="E9" s="43"/>
      <c r="F9" s="45"/>
      <c r="G9" s="45"/>
      <c r="H9" s="45"/>
      <c r="I9" s="45"/>
      <c r="J9" s="45"/>
      <c r="K9" s="63"/>
      <c r="L9" s="59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59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59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59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16.21</v>
      </c>
      <c r="H13" s="17">
        <f t="shared" si="0"/>
        <v>20</v>
      </c>
      <c r="I13" s="17">
        <f t="shared" si="0"/>
        <v>83</v>
      </c>
      <c r="J13" s="17">
        <f t="shared" si="0"/>
        <v>581</v>
      </c>
      <c r="K13" s="23"/>
      <c r="L13" s="60">
        <v>91.29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59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59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59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59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59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59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59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59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59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60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9" t="s">
        <v>4</v>
      </c>
      <c r="D24" s="100"/>
      <c r="E24" s="29"/>
      <c r="F24" s="30">
        <f>F13+F23</f>
        <v>500</v>
      </c>
      <c r="G24" s="30">
        <f t="shared" ref="G24:J24" si="3">G13+G23</f>
        <v>16.21</v>
      </c>
      <c r="H24" s="30">
        <f t="shared" si="3"/>
        <v>20</v>
      </c>
      <c r="I24" s="30">
        <f t="shared" si="3"/>
        <v>83</v>
      </c>
      <c r="J24" s="30">
        <f t="shared" si="3"/>
        <v>581</v>
      </c>
      <c r="K24" s="66"/>
      <c r="L24" s="61">
        <f t="shared" ref="L24" si="4">L13+L23</f>
        <v>91.29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44">
        <v>325</v>
      </c>
      <c r="K25" s="62">
        <v>366.10250000000002</v>
      </c>
      <c r="L25" s="58">
        <v>60.14</v>
      </c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45">
        <v>40</v>
      </c>
      <c r="K26" s="63">
        <v>685</v>
      </c>
      <c r="L26" s="59">
        <v>10</v>
      </c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45">
        <v>117</v>
      </c>
      <c r="K27" s="63">
        <v>1011</v>
      </c>
      <c r="L27" s="59">
        <v>5</v>
      </c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45">
        <v>39</v>
      </c>
      <c r="K28" s="63">
        <v>627</v>
      </c>
      <c r="L28" s="59">
        <v>16.149999999999999</v>
      </c>
    </row>
    <row r="29" spans="1:12" ht="15" x14ac:dyDescent="0.25">
      <c r="A29" s="21"/>
      <c r="B29" s="14"/>
      <c r="C29" s="11"/>
      <c r="D29" s="75"/>
      <c r="E29" s="53"/>
      <c r="F29" s="54"/>
      <c r="G29" s="54"/>
      <c r="H29" s="54"/>
      <c r="I29" s="54"/>
      <c r="J29" s="56"/>
      <c r="K29" s="65"/>
      <c r="L29" s="59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59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59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60">
        <v>91.29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59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59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59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59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59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59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59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59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59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60">
        <f t="shared" si="12"/>
        <v>0</v>
      </c>
    </row>
    <row r="43" spans="1:12" ht="15.75" customHeight="1" thickBot="1" x14ac:dyDescent="0.25">
      <c r="A43" s="69">
        <f>A25</f>
        <v>1</v>
      </c>
      <c r="B43" s="70">
        <f>B25</f>
        <v>2</v>
      </c>
      <c r="C43" s="97" t="s">
        <v>4</v>
      </c>
      <c r="D43" s="98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521</v>
      </c>
      <c r="K43" s="64"/>
      <c r="L43" s="61">
        <f t="shared" si="16"/>
        <v>91.29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51</v>
      </c>
      <c r="F44" s="44">
        <v>180</v>
      </c>
      <c r="G44" s="44">
        <v>5.62</v>
      </c>
      <c r="H44" s="44">
        <v>7.26</v>
      </c>
      <c r="I44" s="44">
        <v>25.36</v>
      </c>
      <c r="J44" s="68">
        <v>188</v>
      </c>
      <c r="K44" s="62">
        <v>508</v>
      </c>
      <c r="L44" s="58">
        <v>19</v>
      </c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63">
        <v>437</v>
      </c>
      <c r="L45" s="59">
        <v>57.29</v>
      </c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63">
        <v>685</v>
      </c>
      <c r="L46" s="59">
        <v>10</v>
      </c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63">
        <v>1011</v>
      </c>
      <c r="L47" s="59">
        <v>5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59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59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59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530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60">
        <v>91.29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59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59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59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59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59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59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59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59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59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60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9" t="s">
        <v>4</v>
      </c>
      <c r="D62" s="100"/>
      <c r="E62" s="29"/>
      <c r="F62" s="30">
        <f>F51+F61</f>
        <v>530</v>
      </c>
      <c r="G62" s="30">
        <f t="shared" ref="G62" si="25">G51+G61</f>
        <v>21.62</v>
      </c>
      <c r="H62" s="30">
        <f t="shared" ref="H62" si="26">H51+H61</f>
        <v>22.259999999999998</v>
      </c>
      <c r="I62" s="30">
        <f t="shared" ref="I62" si="27">I51+I61</f>
        <v>59.36</v>
      </c>
      <c r="J62" s="30">
        <f t="shared" ref="J62:L62" si="28">J51+J61</f>
        <v>525</v>
      </c>
      <c r="K62" s="66"/>
      <c r="L62" s="61">
        <f t="shared" si="28"/>
        <v>91.29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65</v>
      </c>
      <c r="F63" s="44">
        <v>200</v>
      </c>
      <c r="G63" s="44">
        <v>11</v>
      </c>
      <c r="H63" s="44">
        <v>14.91</v>
      </c>
      <c r="I63" s="44">
        <v>34.39</v>
      </c>
      <c r="J63" s="44">
        <v>328</v>
      </c>
      <c r="K63" s="62">
        <v>333</v>
      </c>
      <c r="L63" s="58">
        <v>52.09</v>
      </c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45">
        <v>39</v>
      </c>
      <c r="K64" s="63">
        <v>685</v>
      </c>
      <c r="L64" s="59">
        <v>17</v>
      </c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45">
        <v>94</v>
      </c>
      <c r="K65" s="63">
        <v>1011</v>
      </c>
      <c r="L65" s="59">
        <v>5</v>
      </c>
    </row>
    <row r="66" spans="1:12" ht="15" x14ac:dyDescent="0.25">
      <c r="A66" s="21"/>
      <c r="B66" s="14"/>
      <c r="C66" s="11"/>
      <c r="D66" s="7" t="s">
        <v>24</v>
      </c>
      <c r="E66" s="87" t="s">
        <v>60</v>
      </c>
      <c r="F66" s="76">
        <v>100</v>
      </c>
      <c r="G66" s="77">
        <v>0.4</v>
      </c>
      <c r="H66" s="77">
        <v>0.4</v>
      </c>
      <c r="I66" s="77">
        <v>9.8000000000000007</v>
      </c>
      <c r="J66" s="45">
        <v>44</v>
      </c>
      <c r="K66" s="78">
        <v>627</v>
      </c>
      <c r="L66" s="93">
        <v>17.2</v>
      </c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51"/>
      <c r="K67" s="36"/>
      <c r="L67" s="88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59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59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60">
        <v>91.29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59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59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59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59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59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59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59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59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59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60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99" t="s">
        <v>4</v>
      </c>
      <c r="D81" s="100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505</v>
      </c>
      <c r="K81" s="66"/>
      <c r="L81" s="61">
        <f t="shared" si="40"/>
        <v>91.29</v>
      </c>
    </row>
    <row r="82" spans="1:12" ht="15" x14ac:dyDescent="0.25">
      <c r="A82" s="18">
        <v>1</v>
      </c>
      <c r="B82" s="19">
        <v>5</v>
      </c>
      <c r="C82" s="20" t="s">
        <v>20</v>
      </c>
      <c r="D82" s="20" t="s">
        <v>26</v>
      </c>
      <c r="E82" s="89" t="s">
        <v>55</v>
      </c>
      <c r="F82" s="90">
        <v>60</v>
      </c>
      <c r="G82" s="90">
        <v>0.94</v>
      </c>
      <c r="H82" s="90">
        <v>5.05</v>
      </c>
      <c r="I82" s="90">
        <v>5.66</v>
      </c>
      <c r="J82" s="90">
        <v>72</v>
      </c>
      <c r="K82" s="91">
        <v>43</v>
      </c>
      <c r="L82" s="58">
        <v>10.15</v>
      </c>
    </row>
    <row r="83" spans="1:12" ht="15" x14ac:dyDescent="0.25">
      <c r="A83" s="21"/>
      <c r="B83" s="14"/>
      <c r="C83" s="11"/>
      <c r="D83" s="7" t="s">
        <v>21</v>
      </c>
      <c r="E83" s="53" t="s">
        <v>54</v>
      </c>
      <c r="F83" s="54">
        <v>110</v>
      </c>
      <c r="G83" s="54">
        <v>10.92</v>
      </c>
      <c r="H83" s="54">
        <v>9.7799999999999994</v>
      </c>
      <c r="I83" s="54">
        <v>8.0299999999999994</v>
      </c>
      <c r="J83" s="56">
        <v>172</v>
      </c>
      <c r="K83" s="65">
        <v>499.58699999999999</v>
      </c>
      <c r="L83" s="88">
        <v>45.94</v>
      </c>
    </row>
    <row r="84" spans="1:12" ht="15" x14ac:dyDescent="0.25">
      <c r="A84" s="21"/>
      <c r="B84" s="14"/>
      <c r="C84" s="11"/>
      <c r="D84" s="8" t="s">
        <v>21</v>
      </c>
      <c r="E84" s="53" t="s">
        <v>53</v>
      </c>
      <c r="F84" s="54">
        <v>150</v>
      </c>
      <c r="G84" s="54">
        <v>3.11</v>
      </c>
      <c r="H84" s="54">
        <v>7.12</v>
      </c>
      <c r="I84" s="45">
        <v>15.77</v>
      </c>
      <c r="J84" s="55">
        <v>147</v>
      </c>
      <c r="K84" s="63">
        <v>520</v>
      </c>
      <c r="L84" s="59">
        <v>20.2</v>
      </c>
    </row>
    <row r="85" spans="1:12" ht="15" x14ac:dyDescent="0.25">
      <c r="A85" s="21"/>
      <c r="B85" s="14"/>
      <c r="C85" s="11"/>
      <c r="D85" s="7" t="s">
        <v>23</v>
      </c>
      <c r="E85" s="43" t="s">
        <v>41</v>
      </c>
      <c r="F85" s="45">
        <v>40</v>
      </c>
      <c r="G85" s="45">
        <v>3</v>
      </c>
      <c r="H85" s="45">
        <v>0</v>
      </c>
      <c r="I85" s="45">
        <v>20</v>
      </c>
      <c r="J85" s="55">
        <v>94</v>
      </c>
      <c r="K85" s="63">
        <v>1011</v>
      </c>
      <c r="L85" s="59">
        <v>5</v>
      </c>
    </row>
    <row r="86" spans="1:12" ht="15" x14ac:dyDescent="0.25">
      <c r="A86" s="21"/>
      <c r="B86" s="14"/>
      <c r="C86" s="11"/>
      <c r="D86" s="7" t="s">
        <v>22</v>
      </c>
      <c r="E86" s="43" t="s">
        <v>40</v>
      </c>
      <c r="F86" s="45">
        <v>210</v>
      </c>
      <c r="G86" s="45">
        <v>0</v>
      </c>
      <c r="H86" s="45">
        <v>0</v>
      </c>
      <c r="I86" s="45">
        <v>10</v>
      </c>
      <c r="J86" s="55">
        <v>40</v>
      </c>
      <c r="K86" s="63">
        <v>685</v>
      </c>
      <c r="L86" s="93">
        <v>10</v>
      </c>
    </row>
    <row r="87" spans="1:1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88"/>
    </row>
    <row r="88" spans="1:12" ht="15" x14ac:dyDescent="0.25">
      <c r="A88" s="22"/>
      <c r="B88" s="15"/>
      <c r="C88" s="8"/>
      <c r="D88" s="16" t="s">
        <v>33</v>
      </c>
      <c r="E88" s="9"/>
      <c r="F88" s="17">
        <f>SUM(F82:F87)</f>
        <v>570</v>
      </c>
      <c r="G88" s="17">
        <f>SUM(G82:G87)</f>
        <v>17.97</v>
      </c>
      <c r="H88" s="17">
        <f>SUM(H82:H87)</f>
        <v>21.95</v>
      </c>
      <c r="I88" s="17">
        <f>SUM(I82:I87)</f>
        <v>59.46</v>
      </c>
      <c r="J88" s="17">
        <f>SUM(J82:J87)</f>
        <v>525</v>
      </c>
      <c r="K88" s="23"/>
      <c r="L88" s="60">
        <v>91.29</v>
      </c>
    </row>
    <row r="89" spans="1:1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59"/>
    </row>
    <row r="90" spans="1:1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59"/>
    </row>
    <row r="91" spans="1:1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59"/>
    </row>
    <row r="92" spans="1:1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59"/>
    </row>
    <row r="93" spans="1:1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59"/>
    </row>
    <row r="94" spans="1:1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59"/>
    </row>
    <row r="95" spans="1:1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59"/>
    </row>
    <row r="96" spans="1:1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59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59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60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9" t="s">
        <v>4</v>
      </c>
      <c r="D99" s="100"/>
      <c r="E99" s="29"/>
      <c r="F99" s="30">
        <f>F88+F98</f>
        <v>570</v>
      </c>
      <c r="G99" s="30">
        <f t="shared" ref="G99" si="45">G88+G98</f>
        <v>17.97</v>
      </c>
      <c r="H99" s="30">
        <f t="shared" ref="H99" si="46">H88+H98</f>
        <v>21.95</v>
      </c>
      <c r="I99" s="30">
        <f t="shared" ref="I99" si="47">I88+I98</f>
        <v>59.46</v>
      </c>
      <c r="J99" s="30">
        <f t="shared" ref="J99:L99" si="48">J88+J98</f>
        <v>525</v>
      </c>
      <c r="K99" s="66"/>
      <c r="L99" s="61">
        <f t="shared" si="48"/>
        <v>91.29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8">
        <v>300</v>
      </c>
      <c r="K100" s="62">
        <v>311.33699999999999</v>
      </c>
      <c r="L100" s="58">
        <v>49.15</v>
      </c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63">
        <v>685</v>
      </c>
      <c r="L101" s="59">
        <v>17</v>
      </c>
    </row>
    <row r="102" spans="1:12" ht="15" x14ac:dyDescent="0.25">
      <c r="A102" s="21"/>
      <c r="B102" s="14"/>
      <c r="C102" s="11"/>
      <c r="D102" s="7" t="s">
        <v>23</v>
      </c>
      <c r="E102" s="43" t="s">
        <v>56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63">
        <v>1</v>
      </c>
      <c r="L102" s="59">
        <v>25.14</v>
      </c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59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59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59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59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60">
        <v>91.29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59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59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59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59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59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59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59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59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59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60">
        <f t="shared" ref="L117" si="51">SUM(L108:L116)</f>
        <v>0</v>
      </c>
    </row>
    <row r="118" spans="1:12" ht="15.75" thickBot="1" x14ac:dyDescent="0.25">
      <c r="A118" s="69">
        <f>A100</f>
        <v>2</v>
      </c>
      <c r="B118" s="70">
        <f>B100</f>
        <v>1</v>
      </c>
      <c r="C118" s="97" t="s">
        <v>4</v>
      </c>
      <c r="D118" s="98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64"/>
      <c r="L118" s="80">
        <f t="shared" si="55"/>
        <v>91.29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57</v>
      </c>
      <c r="F119" s="44">
        <v>150</v>
      </c>
      <c r="G119" s="44">
        <v>19</v>
      </c>
      <c r="H119" s="44">
        <v>17</v>
      </c>
      <c r="I119" s="44">
        <v>29</v>
      </c>
      <c r="J119" s="68">
        <v>349</v>
      </c>
      <c r="K119" s="92">
        <v>366.10250000000002</v>
      </c>
      <c r="L119" s="81">
        <v>59.09</v>
      </c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63">
        <v>685</v>
      </c>
      <c r="L120" s="82">
        <v>10</v>
      </c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63">
        <v>1011</v>
      </c>
      <c r="L121" s="82">
        <v>5</v>
      </c>
    </row>
    <row r="122" spans="1:12" ht="15" x14ac:dyDescent="0.25">
      <c r="A122" s="21"/>
      <c r="B122" s="14"/>
      <c r="C122" s="11"/>
      <c r="D122" s="7" t="s">
        <v>24</v>
      </c>
      <c r="E122" s="79" t="s">
        <v>52</v>
      </c>
      <c r="F122" s="76">
        <v>100</v>
      </c>
      <c r="G122" s="77">
        <v>0.4</v>
      </c>
      <c r="H122" s="77">
        <v>0.4</v>
      </c>
      <c r="I122" s="77">
        <v>9.8000000000000007</v>
      </c>
      <c r="J122" s="77">
        <v>44</v>
      </c>
      <c r="K122" s="78">
        <v>627</v>
      </c>
      <c r="L122" s="82">
        <v>17.2</v>
      </c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82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63"/>
      <c r="L124" s="82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82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60">
        <v>91.29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82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82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82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82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82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82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82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82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82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83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9" t="s">
        <v>4</v>
      </c>
      <c r="D137" s="100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550</v>
      </c>
      <c r="K137" s="66"/>
      <c r="L137" s="84">
        <f t="shared" si="62"/>
        <v>91.29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85" t="s">
        <v>59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8">
        <v>269</v>
      </c>
      <c r="K138" s="62">
        <v>488</v>
      </c>
      <c r="L138" s="81">
        <v>56.09</v>
      </c>
    </row>
    <row r="139" spans="1:12" ht="15" x14ac:dyDescent="0.25">
      <c r="A139" s="21"/>
      <c r="B139" s="14"/>
      <c r="C139" s="11"/>
      <c r="D139" s="7" t="s">
        <v>26</v>
      </c>
      <c r="E139" s="86" t="s">
        <v>58</v>
      </c>
      <c r="F139" s="54">
        <v>60</v>
      </c>
      <c r="G139" s="54">
        <v>0.64</v>
      </c>
      <c r="H139" s="54">
        <v>4.12</v>
      </c>
      <c r="I139" s="45">
        <v>2.2000000000000002</v>
      </c>
      <c r="J139" s="56">
        <v>50</v>
      </c>
      <c r="K139" s="65">
        <v>19</v>
      </c>
      <c r="L139" s="82">
        <v>15.2</v>
      </c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63">
        <v>686</v>
      </c>
      <c r="L140" s="82">
        <v>15</v>
      </c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50</v>
      </c>
      <c r="G141" s="45">
        <v>3.75</v>
      </c>
      <c r="H141" s="45">
        <v>0</v>
      </c>
      <c r="I141" s="45">
        <v>25</v>
      </c>
      <c r="J141" s="55">
        <v>117</v>
      </c>
      <c r="K141" s="63">
        <v>1011</v>
      </c>
      <c r="L141" s="82">
        <v>5</v>
      </c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82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82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82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500</v>
      </c>
      <c r="G145" s="17">
        <f t="shared" ref="G145:J145" si="63">SUM(G138:G144)</f>
        <v>17.560000000000002</v>
      </c>
      <c r="H145" s="17">
        <f t="shared" si="63"/>
        <v>21.470000000000002</v>
      </c>
      <c r="I145" s="17">
        <f t="shared" si="63"/>
        <v>56.33</v>
      </c>
      <c r="J145" s="17">
        <f t="shared" si="63"/>
        <v>490</v>
      </c>
      <c r="K145" s="23"/>
      <c r="L145" s="60">
        <v>91.29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59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59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59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59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59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59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59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59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59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60">
        <f t="shared" ref="L155" si="65">SUM(L146:L154)</f>
        <v>0</v>
      </c>
    </row>
    <row r="156" spans="1:12" ht="15.75" thickBot="1" x14ac:dyDescent="0.25">
      <c r="A156" s="69">
        <f>A138</f>
        <v>2</v>
      </c>
      <c r="B156" s="70">
        <f>B138</f>
        <v>3</v>
      </c>
      <c r="C156" s="97" t="s">
        <v>4</v>
      </c>
      <c r="D156" s="98"/>
      <c r="E156" s="47"/>
      <c r="F156" s="48">
        <f>F145+F155</f>
        <v>500</v>
      </c>
      <c r="G156" s="48">
        <f t="shared" ref="G156" si="66">G145+G155</f>
        <v>17.560000000000002</v>
      </c>
      <c r="H156" s="48">
        <f t="shared" ref="H156" si="67">H145+H155</f>
        <v>21.470000000000002</v>
      </c>
      <c r="I156" s="48">
        <f t="shared" ref="I156" si="68">I145+I155</f>
        <v>56.33</v>
      </c>
      <c r="J156" s="48">
        <f t="shared" ref="J156:L156" si="69">J145+J155</f>
        <v>490</v>
      </c>
      <c r="K156" s="64"/>
      <c r="L156" s="61">
        <f t="shared" si="69"/>
        <v>91.29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8">
        <v>216</v>
      </c>
      <c r="K157" s="62">
        <v>311</v>
      </c>
      <c r="L157" s="81">
        <v>39.79</v>
      </c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63">
        <v>692</v>
      </c>
      <c r="L158" s="82">
        <v>20</v>
      </c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63">
        <v>1</v>
      </c>
      <c r="L159" s="82">
        <v>15</v>
      </c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45">
        <v>39</v>
      </c>
      <c r="K160" s="63">
        <v>627</v>
      </c>
      <c r="L160" s="82">
        <v>16.5</v>
      </c>
    </row>
    <row r="161" spans="1:12" ht="15" x14ac:dyDescent="0.25">
      <c r="A161" s="21"/>
      <c r="B161" s="14"/>
      <c r="C161" s="11"/>
      <c r="D161" s="7"/>
      <c r="E161" s="50"/>
      <c r="F161" s="35"/>
      <c r="G161" s="35"/>
      <c r="H161" s="35"/>
      <c r="I161" s="35"/>
      <c r="J161" s="35"/>
      <c r="K161" s="36"/>
      <c r="L161" s="82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82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82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60">
        <v>91.29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59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59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59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59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59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59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59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59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59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60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9" t="s">
        <v>4</v>
      </c>
      <c r="D175" s="100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572</v>
      </c>
      <c r="K175" s="66"/>
      <c r="L175" s="61">
        <f t="shared" si="76"/>
        <v>91.29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63</v>
      </c>
      <c r="F176" s="44">
        <v>60</v>
      </c>
      <c r="G176" s="44">
        <v>0.87</v>
      </c>
      <c r="H176" s="44">
        <v>3.06</v>
      </c>
      <c r="I176" s="44">
        <v>5.0999999999999996</v>
      </c>
      <c r="J176" s="68">
        <v>51</v>
      </c>
      <c r="K176" s="62">
        <v>50</v>
      </c>
      <c r="L176" s="58">
        <v>15</v>
      </c>
    </row>
    <row r="177" spans="1:12" ht="15" x14ac:dyDescent="0.25">
      <c r="A177" s="21"/>
      <c r="B177" s="14"/>
      <c r="C177" s="11"/>
      <c r="D177" s="7" t="s">
        <v>21</v>
      </c>
      <c r="E177" s="53" t="s">
        <v>61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5">
        <v>388.58699999999999</v>
      </c>
      <c r="L177" s="88">
        <v>41.29</v>
      </c>
    </row>
    <row r="178" spans="1:12" ht="15" x14ac:dyDescent="0.25">
      <c r="A178" s="21"/>
      <c r="B178" s="14"/>
      <c r="C178" s="11"/>
      <c r="D178" s="8" t="s">
        <v>21</v>
      </c>
      <c r="E178" s="43" t="s">
        <v>62</v>
      </c>
      <c r="F178" s="45">
        <v>150</v>
      </c>
      <c r="G178" s="45">
        <v>3.52</v>
      </c>
      <c r="H178" s="45">
        <v>7.93</v>
      </c>
      <c r="I178" s="45">
        <v>36.96</v>
      </c>
      <c r="J178" s="55">
        <v>234</v>
      </c>
      <c r="K178" s="63">
        <v>508</v>
      </c>
      <c r="L178" s="59">
        <v>20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63">
        <v>685</v>
      </c>
      <c r="L179" s="59">
        <v>10</v>
      </c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63">
        <v>1011</v>
      </c>
      <c r="L180" s="59">
        <v>5</v>
      </c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59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60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17.47</v>
      </c>
      <c r="H183" s="17">
        <f t="shared" si="77"/>
        <v>15.68</v>
      </c>
      <c r="I183" s="17">
        <f t="shared" si="77"/>
        <v>81.210000000000008</v>
      </c>
      <c r="J183" s="17">
        <f t="shared" si="77"/>
        <v>538</v>
      </c>
      <c r="K183" s="23"/>
      <c r="L183" s="60">
        <v>91.29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59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59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59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59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59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59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59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59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59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60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9" t="s">
        <v>4</v>
      </c>
      <c r="D194" s="100"/>
      <c r="E194" s="29"/>
      <c r="F194" s="30">
        <f>F183+F193</f>
        <v>570</v>
      </c>
      <c r="G194" s="30">
        <f t="shared" ref="G194" si="80">G183+G193</f>
        <v>17.47</v>
      </c>
      <c r="H194" s="30">
        <f t="shared" ref="H194" si="81">H183+H193</f>
        <v>15.68</v>
      </c>
      <c r="I194" s="30">
        <f t="shared" ref="I194" si="82">I183+I193</f>
        <v>81.210000000000008</v>
      </c>
      <c r="J194" s="30">
        <f t="shared" ref="J194:L194" si="83">J183+J193</f>
        <v>538</v>
      </c>
      <c r="K194" s="66"/>
      <c r="L194" s="61">
        <f t="shared" si="83"/>
        <v>91.29</v>
      </c>
    </row>
    <row r="195" spans="1:12" ht="13.5" thickBot="1" x14ac:dyDescent="0.25">
      <c r="A195" s="25"/>
      <c r="B195" s="26"/>
      <c r="C195" s="101" t="s">
        <v>5</v>
      </c>
      <c r="D195" s="101"/>
      <c r="E195" s="101"/>
      <c r="F195" s="31">
        <f>(F24+F43+F62+F81+F99+F118+F137+F156+F175+F194)/(IF(F24=0,0,1)+IF(F43=0,0,1)+IF(F62=0,0,1)+IF(F81=0,0,1)+IF(F99=0,0,1)+IF(F118=0,0,1)+IF(F137=0,0,1)+IF(F156=0,0,1)+IF(F175=0,0,1)+IF(F194=0,0,1))</f>
        <v>531</v>
      </c>
      <c r="G195" s="31">
        <f>(G24+G43+G62+G81+G99+G118+G137+G156+G175+G194)/(IF(G24=0,0,1)+IF(G43=0,0,1)+IF(G62=0,0,1)+IF(G81=0,0,1)+IF(G99=0,0,1)+IF(G118=0,0,1)+IF(G137=0,0,1)+IF(G156=0,0,1)+IF(G175=0,0,1)+IF(G194=0,0,1))</f>
        <v>17.858000000000001</v>
      </c>
      <c r="H195" s="31">
        <f>(H24+H43+H62+H81+H99+H118+H137+H156+H175+H194)/(IF(H24=0,0,1)+IF(H43=0,0,1)+IF(H62=0,0,1)+IF(H81=0,0,1)+IF(H99=0,0,1)+IF(H118=0,0,1)+IF(H137=0,0,1)+IF(H156=0,0,1)+IF(H175=0,0,1)+IF(H194=0,0,1))</f>
        <v>19.292000000000002</v>
      </c>
      <c r="I195" s="31">
        <f>(I24+I43+I62+I81+I99+I118+I137+I156+I175+I194)/(IF(I24=0,0,1)+IF(I43=0,0,1)+IF(I62=0,0,1)+IF(I81=0,0,1)+IF(I99=0,0,1)+IF(I118=0,0,1)+IF(I137=0,0,1)+IF(I156=0,0,1)+IF(I175=0,0,1)+IF(I194=0,0,1))</f>
        <v>70.132000000000005</v>
      </c>
      <c r="J195" s="31">
        <f>(J24+J43+J62+J81+J99+J118+J137+J156+J175+J194)/(IF(J24=0,0,1)+IF(J43=0,0,1)+IF(J62=0,0,1)+IF(J81=0,0,1)+IF(J99=0,0,1)+IF(J118=0,0,1)+IF(J137=0,0,1)+IF(J156=0,0,1)+IF(J175=0,0,1)+IF(J194=0,0,1))</f>
        <v>531.5</v>
      </c>
      <c r="K195" s="31"/>
      <c r="L195" s="31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2024-09-20T07:06:26Z</dcterms:modified>
</cp:coreProperties>
</file>